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24226"/>
  <mc:AlternateContent xmlns:mc="http://schemas.openxmlformats.org/markup-compatibility/2006">
    <mc:Choice Requires="x15">
      <x15ac:absPath xmlns:x15ac="http://schemas.microsoft.com/office/spreadsheetml/2010/11/ac" url="C:\Users\sr169414\Desktop\"/>
    </mc:Choice>
  </mc:AlternateContent>
  <xr:revisionPtr revIDLastSave="0" documentId="13_ncr:1_{5A57C605-0905-4B13-BFF7-6969296E687F}" xr6:coauthVersionLast="47" xr6:coauthVersionMax="47" xr10:uidLastSave="{00000000-0000-0000-0000-000000000000}"/>
  <bookViews>
    <workbookView xWindow="30612" yWindow="-108" windowWidth="30936" windowHeight="16776" tabRatio="856" activeTab="1" xr2:uid="{00000000-000D-0000-FFFF-FFFF00000000}"/>
  </bookViews>
  <sheets>
    <sheet name="Synthèse" sheetId="65" r:id="rId1"/>
    <sheet name="Part ferme" sheetId="68" r:id="rId2"/>
    <sheet name="DPGF Suivi et Etudes part ferme" sheetId="57" state="hidden" r:id="rId3"/>
    <sheet name="DPGF Suivi et Etudes Option" sheetId="61" state="hidden" r:id="rId4"/>
    <sheet name="BPC" sheetId="56" r:id="rId5"/>
    <sheet name="BPC scénario" sheetId="63" r:id="rId6"/>
  </sheets>
  <externalReferences>
    <externalReference r:id="rId7"/>
    <externalReference r:id="rId8"/>
  </externalReferences>
  <definedNames>
    <definedName name="_Toc34314672" localSheetId="4">BPC!$D$4</definedName>
    <definedName name="_Toc34314672" localSheetId="5">'BPC scénario'!$D$4</definedName>
    <definedName name="_Toc34314672" localSheetId="3">'DPGF Suivi et Etudes Option'!$D$4</definedName>
    <definedName name="_Toc34314672" localSheetId="2">'DPGF Suivi et Etudes part ferme'!$D$4</definedName>
    <definedName name="_Toc384023452" localSheetId="1">'Part ferme'!#REF!</definedName>
    <definedName name="_Toc41385326" localSheetId="1">'Part ferme'!$D$140</definedName>
    <definedName name="_Toc496692233" localSheetId="1">'Part ferme'!#REF!</definedName>
    <definedName name="_Toc496692234" localSheetId="1">'Part ferme'!#REF!</definedName>
    <definedName name="_Toc504288772" localSheetId="1">'Part ferme'!#REF!</definedName>
    <definedName name="_Toc504288773" localSheetId="1">'Part ferme'!#REF!</definedName>
    <definedName name="_Toc504288784" localSheetId="1">'Part ferme'!#REF!</definedName>
    <definedName name="_Toc504478715" localSheetId="1">'Part ferme'!#REF!</definedName>
    <definedName name="_Toc504478716" localSheetId="1">'Part ferme'!#REF!</definedName>
    <definedName name="_Toc504478717" localSheetId="1">'Part ferme'!#REF!</definedName>
    <definedName name="_Toc504478718" localSheetId="1">'Part ferme'!#REF!</definedName>
    <definedName name="_Toc504478724" localSheetId="1">'Part ferme'!#REF!</definedName>
    <definedName name="_Toc508415091" localSheetId="1">'Part ferme'!#REF!</definedName>
    <definedName name="_Toc520388313" localSheetId="1">'Part ferme'!$D$143</definedName>
    <definedName name="_Toc66872544" localSheetId="1">'Part ferme'!#REF!</definedName>
    <definedName name="_Toc66872545" localSheetId="1">'Part ferme'!#REF!</definedName>
    <definedName name="_Toc66872546" localSheetId="1">'Part ferme'!#REF!</definedName>
    <definedName name="_Toc66872547" localSheetId="1">'Part ferme'!#REF!</definedName>
    <definedName name="_Toc66872548" localSheetId="1">'Part ferme'!#REF!</definedName>
    <definedName name="_Toc66872549" localSheetId="1">'Part ferme'!#REF!</definedName>
    <definedName name="_Toc66872550" localSheetId="1">'Part ferme'!#REF!</definedName>
    <definedName name="_Toc66872551" localSheetId="1">'Part ferme'!#REF!</definedName>
    <definedName name="_Toc66872553" localSheetId="1">'Part ferme'!#REF!</definedName>
    <definedName name="_Toc72745013" localSheetId="1">'Part ferme'!#REF!</definedName>
    <definedName name="_Toc72745014" localSheetId="1">'Part ferme'!#REF!</definedName>
    <definedName name="_xlnm.Print_Titles" localSheetId="1">'Part ferme'!$1:$12</definedName>
    <definedName name="IssuedStatus" localSheetId="4">#REF!</definedName>
    <definedName name="IssuedStatus" localSheetId="5">#REF!</definedName>
    <definedName name="IssuedStatus" localSheetId="3">#REF!</definedName>
    <definedName name="IssuedStatus" localSheetId="2">#REF!</definedName>
    <definedName name="IssuedStatus" localSheetId="0">#REF!</definedName>
    <definedName name="IssuedStatus">#REF!</definedName>
    <definedName name="jePrefixIndexNo">'[1]Front Page'!$BI$266</definedName>
    <definedName name="jeSopIndexNumber">'[1]Front Page'!$BM$266</definedName>
    <definedName name="OLE_LINK3" localSheetId="1">'Part ferme'!#REF!</definedName>
    <definedName name="SpecCode04">'[1]Front Page'!$T$266</definedName>
    <definedName name="SpecCode06">'[1]Front Page'!$AQ$266</definedName>
    <definedName name="SpecCode08">'[1]Front Page'!$BA$266</definedName>
    <definedName name="wfRevisionCode">'[1]Front Page'!$DE$266</definedName>
    <definedName name="wrn.Print._.Output." localSheetId="0" hidden="1">{#N/A,#N/A,FALSE,"OUTPUT SHEET "}</definedName>
    <definedName name="wrn.Print._.Output." hidden="1">{#N/A,#N/A,FALSE,"OUTPUT SHEET "}</definedName>
    <definedName name="_xlnm.Print_Area" localSheetId="4">BPC!$A$1:$K$41</definedName>
    <definedName name="_xlnm.Print_Area" localSheetId="5">'BPC scénario'!$A$1:$K$25</definedName>
    <definedName name="_xlnm.Print_Area" localSheetId="3">'DPGF Suivi et Etudes Option'!$A$1:$Q$24</definedName>
    <definedName name="_xlnm.Print_Area" localSheetId="2">'DPGF Suivi et Etudes part ferme'!$A$1:$Q$24</definedName>
    <definedName name="_xlnm.Print_Area" localSheetId="1">'Part ferme'!$B$1:$N$160</definedName>
    <definedName name="_xlnm.Print_Area" localSheetId="0">Synthèse!$A$1:$E$16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5" i="65" l="1"/>
  <c r="E14" i="65" s="1"/>
  <c r="M154" i="68"/>
  <c r="M150" i="68"/>
  <c r="J29" i="68"/>
  <c r="M20" i="68"/>
  <c r="M22" i="68"/>
  <c r="M21" i="68" s="1"/>
  <c r="M25" i="68"/>
  <c r="M24" i="68" s="1"/>
  <c r="M26" i="68"/>
  <c r="M28" i="68"/>
  <c r="M29" i="68"/>
  <c r="M30" i="68"/>
  <c r="M31" i="68"/>
  <c r="M32" i="68"/>
  <c r="M33" i="68"/>
  <c r="M34" i="68"/>
  <c r="M35" i="68"/>
  <c r="M36" i="68"/>
  <c r="M37" i="68"/>
  <c r="M38" i="68"/>
  <c r="M39" i="68"/>
  <c r="M40" i="68"/>
  <c r="M41" i="68"/>
  <c r="M42" i="68"/>
  <c r="M43" i="68"/>
  <c r="M44" i="68"/>
  <c r="M45" i="68"/>
  <c r="M46" i="68"/>
  <c r="M47" i="68"/>
  <c r="M48" i="68"/>
  <c r="M49" i="68"/>
  <c r="M50" i="68"/>
  <c r="M51" i="68"/>
  <c r="M52" i="68"/>
  <c r="M53" i="68"/>
  <c r="M54" i="68"/>
  <c r="M55" i="68"/>
  <c r="M56" i="68"/>
  <c r="M59" i="68"/>
  <c r="M60" i="68"/>
  <c r="M61" i="68"/>
  <c r="M62" i="68"/>
  <c r="M63" i="68"/>
  <c r="M64" i="68"/>
  <c r="M65" i="68"/>
  <c r="M66" i="68"/>
  <c r="M67" i="68"/>
  <c r="M68" i="68"/>
  <c r="M69" i="68"/>
  <c r="M70" i="68"/>
  <c r="M71" i="68"/>
  <c r="M72" i="68"/>
  <c r="M73" i="68"/>
  <c r="M74" i="68"/>
  <c r="M75" i="68"/>
  <c r="M77" i="68"/>
  <c r="M78" i="68"/>
  <c r="M79" i="68"/>
  <c r="M80" i="68"/>
  <c r="M81" i="68"/>
  <c r="M82" i="68"/>
  <c r="M83" i="68"/>
  <c r="M84" i="68"/>
  <c r="M85" i="68"/>
  <c r="M86" i="68"/>
  <c r="M87" i="68"/>
  <c r="M88" i="68"/>
  <c r="M89" i="68"/>
  <c r="M90" i="68"/>
  <c r="M91" i="68"/>
  <c r="M92" i="68"/>
  <c r="M93" i="68"/>
  <c r="M94" i="68"/>
  <c r="M95" i="68"/>
  <c r="M96" i="68"/>
  <c r="M97" i="68"/>
  <c r="M98" i="68"/>
  <c r="M99" i="68"/>
  <c r="M100" i="68"/>
  <c r="M101" i="68"/>
  <c r="M102" i="68"/>
  <c r="M104" i="68"/>
  <c r="M105" i="68"/>
  <c r="M106" i="68"/>
  <c r="M107" i="68"/>
  <c r="M108" i="68"/>
  <c r="M109" i="68"/>
  <c r="M110" i="68"/>
  <c r="M111" i="68"/>
  <c r="M112" i="68"/>
  <c r="M113" i="68"/>
  <c r="M116" i="68"/>
  <c r="M118" i="68"/>
  <c r="M120" i="68"/>
  <c r="M119" i="68" s="1"/>
  <c r="M121" i="68"/>
  <c r="M123" i="68"/>
  <c r="M124" i="68"/>
  <c r="M125" i="68"/>
  <c r="M126" i="68"/>
  <c r="M127" i="68"/>
  <c r="M128" i="68"/>
  <c r="M129" i="68"/>
  <c r="M131" i="68"/>
  <c r="M133" i="68"/>
  <c r="M135" i="68"/>
  <c r="M134" i="68" s="1"/>
  <c r="M136" i="68"/>
  <c r="M138" i="68"/>
  <c r="M137" i="68" s="1"/>
  <c r="M139" i="68"/>
  <c r="M141" i="68"/>
  <c r="M140" i="68" s="1"/>
  <c r="M142" i="68"/>
  <c r="M144" i="68"/>
  <c r="M143" i="68" s="1"/>
  <c r="M145" i="68"/>
  <c r="M147" i="68"/>
  <c r="M148" i="68"/>
  <c r="M149" i="68"/>
  <c r="M152" i="68"/>
  <c r="M155" i="68"/>
  <c r="M157" i="68"/>
  <c r="M156" i="68" s="1"/>
  <c r="J22" i="68"/>
  <c r="J21" i="68" s="1"/>
  <c r="J25" i="68"/>
  <c r="J24" i="68" s="1"/>
  <c r="J26" i="68"/>
  <c r="J28" i="68"/>
  <c r="J30" i="68"/>
  <c r="J31" i="68"/>
  <c r="J32" i="68"/>
  <c r="J33" i="68"/>
  <c r="J34" i="68"/>
  <c r="J35" i="68"/>
  <c r="J36" i="68"/>
  <c r="J37" i="68"/>
  <c r="J38" i="68"/>
  <c r="J39" i="68"/>
  <c r="J40" i="68"/>
  <c r="J41" i="68"/>
  <c r="J42" i="68"/>
  <c r="J43" i="68"/>
  <c r="J44" i="68"/>
  <c r="J45" i="68"/>
  <c r="J46" i="68"/>
  <c r="J47" i="68"/>
  <c r="J48" i="68"/>
  <c r="J49" i="68"/>
  <c r="J50" i="68"/>
  <c r="J51" i="68"/>
  <c r="J52" i="68"/>
  <c r="J53" i="68"/>
  <c r="J54" i="68"/>
  <c r="J55" i="68"/>
  <c r="J56" i="68"/>
  <c r="J59" i="68"/>
  <c r="J60" i="68"/>
  <c r="J61" i="68"/>
  <c r="J62" i="68"/>
  <c r="J63" i="68"/>
  <c r="J64" i="68"/>
  <c r="J65" i="68"/>
  <c r="J66" i="68"/>
  <c r="J67" i="68"/>
  <c r="J68" i="68"/>
  <c r="J69" i="68"/>
  <c r="J70" i="68"/>
  <c r="J71" i="68"/>
  <c r="J72" i="68"/>
  <c r="J73" i="68"/>
  <c r="J74" i="68"/>
  <c r="J75" i="68"/>
  <c r="J77" i="68"/>
  <c r="J78" i="68"/>
  <c r="J79" i="68"/>
  <c r="J80" i="68"/>
  <c r="J81" i="68"/>
  <c r="J82" i="68"/>
  <c r="J83" i="68"/>
  <c r="J84" i="68"/>
  <c r="J85" i="68"/>
  <c r="J86" i="68"/>
  <c r="J87" i="68"/>
  <c r="J88" i="68"/>
  <c r="J89" i="68"/>
  <c r="N89" i="68" s="1"/>
  <c r="J90" i="68"/>
  <c r="J91" i="68"/>
  <c r="J92" i="68"/>
  <c r="J93" i="68"/>
  <c r="J94" i="68"/>
  <c r="J95" i="68"/>
  <c r="J96" i="68"/>
  <c r="J97" i="68"/>
  <c r="J98" i="68"/>
  <c r="J99" i="68"/>
  <c r="J100" i="68"/>
  <c r="J101" i="68"/>
  <c r="J102" i="68"/>
  <c r="J104" i="68"/>
  <c r="J105" i="68"/>
  <c r="J106" i="68"/>
  <c r="J107" i="68"/>
  <c r="J108" i="68"/>
  <c r="J109" i="68"/>
  <c r="J110" i="68"/>
  <c r="J111" i="68"/>
  <c r="J112" i="68"/>
  <c r="J113" i="68"/>
  <c r="J116" i="68"/>
  <c r="J118" i="68"/>
  <c r="J120" i="68"/>
  <c r="J119" i="68" s="1"/>
  <c r="J121" i="68"/>
  <c r="J123" i="68"/>
  <c r="J124" i="68"/>
  <c r="J125" i="68"/>
  <c r="J126" i="68"/>
  <c r="J127" i="68"/>
  <c r="J128" i="68"/>
  <c r="J129" i="68"/>
  <c r="J131" i="68"/>
  <c r="J133" i="68"/>
  <c r="J135" i="68"/>
  <c r="J134" i="68" s="1"/>
  <c r="J136" i="68"/>
  <c r="J138" i="68"/>
  <c r="J137" i="68" s="1"/>
  <c r="J139" i="68"/>
  <c r="N139" i="68" s="1"/>
  <c r="J141" i="68"/>
  <c r="J142" i="68"/>
  <c r="J144" i="68"/>
  <c r="J143" i="68" s="1"/>
  <c r="J145" i="68"/>
  <c r="J147" i="68"/>
  <c r="J148" i="68"/>
  <c r="J149" i="68"/>
  <c r="J150" i="68"/>
  <c r="J152" i="68"/>
  <c r="J154" i="68"/>
  <c r="J155" i="68"/>
  <c r="J157" i="68"/>
  <c r="J156" i="68" s="1"/>
  <c r="J22" i="63"/>
  <c r="J21" i="63"/>
  <c r="J24" i="63"/>
  <c r="J23" i="63"/>
  <c r="H23" i="63"/>
  <c r="J146" i="68" l="1"/>
  <c r="N105" i="68"/>
  <c r="N91" i="68"/>
  <c r="N21" i="68"/>
  <c r="N141" i="68"/>
  <c r="N75" i="68"/>
  <c r="N33" i="68"/>
  <c r="N73" i="68"/>
  <c r="N59" i="68"/>
  <c r="N116" i="68"/>
  <c r="J76" i="68"/>
  <c r="N133" i="68"/>
  <c r="N99" i="68"/>
  <c r="N25" i="68"/>
  <c r="N97" i="68"/>
  <c r="N83" i="68"/>
  <c r="J122" i="68"/>
  <c r="J117" i="68" s="1"/>
  <c r="M146" i="68"/>
  <c r="M132" i="68" s="1"/>
  <c r="N113" i="68"/>
  <c r="N131" i="68"/>
  <c r="N41" i="68"/>
  <c r="N149" i="68"/>
  <c r="N67" i="68"/>
  <c r="N156" i="68"/>
  <c r="J153" i="68"/>
  <c r="M76" i="68"/>
  <c r="J27" i="68"/>
  <c r="M122" i="68"/>
  <c r="N122" i="68" s="1"/>
  <c r="M27" i="68"/>
  <c r="N43" i="68"/>
  <c r="N81" i="68"/>
  <c r="N147" i="68"/>
  <c r="N65" i="68"/>
  <c r="N107" i="68"/>
  <c r="J140" i="68"/>
  <c r="M153" i="68"/>
  <c r="N153" i="68" s="1"/>
  <c r="N51" i="68"/>
  <c r="N124" i="68"/>
  <c r="N49" i="68"/>
  <c r="N35" i="68"/>
  <c r="N143" i="68"/>
  <c r="N126" i="68"/>
  <c r="N109" i="68"/>
  <c r="N101" i="68"/>
  <c r="N61" i="68"/>
  <c r="N29" i="68"/>
  <c r="N150" i="68"/>
  <c r="N157" i="68"/>
  <c r="N148" i="68"/>
  <c r="N123" i="68"/>
  <c r="N106" i="68"/>
  <c r="N98" i="68"/>
  <c r="N90" i="68"/>
  <c r="N82" i="68"/>
  <c r="N74" i="68"/>
  <c r="N66" i="68"/>
  <c r="N50" i="68"/>
  <c r="N42" i="68"/>
  <c r="N34" i="68"/>
  <c r="N26" i="68"/>
  <c r="N152" i="68"/>
  <c r="N85" i="68"/>
  <c r="N53" i="68"/>
  <c r="N121" i="68"/>
  <c r="N40" i="68"/>
  <c r="N77" i="68"/>
  <c r="N37" i="68"/>
  <c r="N155" i="68"/>
  <c r="N138" i="68"/>
  <c r="N104" i="68"/>
  <c r="N88" i="68"/>
  <c r="N72" i="68"/>
  <c r="N48" i="68"/>
  <c r="N24" i="68"/>
  <c r="N154" i="68"/>
  <c r="N158" i="68" s="1"/>
  <c r="N145" i="68"/>
  <c r="N137" i="68"/>
  <c r="N128" i="68"/>
  <c r="N120" i="68"/>
  <c r="N111" i="68"/>
  <c r="N95" i="68"/>
  <c r="N87" i="68"/>
  <c r="N79" i="68"/>
  <c r="N71" i="68"/>
  <c r="N63" i="68"/>
  <c r="N55" i="68"/>
  <c r="N47" i="68"/>
  <c r="N39" i="68"/>
  <c r="N31" i="68"/>
  <c r="N135" i="68"/>
  <c r="N69" i="68"/>
  <c r="N129" i="68"/>
  <c r="N112" i="68"/>
  <c r="N96" i="68"/>
  <c r="N80" i="68"/>
  <c r="N64" i="68"/>
  <c r="N56" i="68"/>
  <c r="N32" i="68"/>
  <c r="N144" i="68"/>
  <c r="N136" i="68"/>
  <c r="N127" i="68"/>
  <c r="N119" i="68"/>
  <c r="N110" i="68"/>
  <c r="N102" i="68"/>
  <c r="N94" i="68"/>
  <c r="N86" i="68"/>
  <c r="N78" i="68"/>
  <c r="N70" i="68"/>
  <c r="N62" i="68"/>
  <c r="N54" i="68"/>
  <c r="N46" i="68"/>
  <c r="N38" i="68"/>
  <c r="N30" i="68"/>
  <c r="N22" i="68"/>
  <c r="N118" i="68"/>
  <c r="N93" i="68"/>
  <c r="N45" i="68"/>
  <c r="N142" i="68"/>
  <c r="N134" i="68"/>
  <c r="N125" i="68"/>
  <c r="N108" i="68"/>
  <c r="N100" i="68"/>
  <c r="N92" i="68"/>
  <c r="N84" i="68"/>
  <c r="N68" i="68"/>
  <c r="N60" i="68"/>
  <c r="N52" i="68"/>
  <c r="N44" i="68"/>
  <c r="N36" i="68"/>
  <c r="N28" i="68"/>
  <c r="H22" i="63"/>
  <c r="J15" i="63"/>
  <c r="H16" i="63"/>
  <c r="J16" i="63" s="1"/>
  <c r="H17" i="63"/>
  <c r="J17" i="63" s="1"/>
  <c r="H18" i="63"/>
  <c r="J18" i="63" s="1"/>
  <c r="H19" i="63"/>
  <c r="J19" i="63" s="1"/>
  <c r="H20" i="63"/>
  <c r="J20" i="63" s="1"/>
  <c r="H15" i="63"/>
  <c r="J19" i="68" l="1"/>
  <c r="M19" i="68"/>
  <c r="M160" i="68" s="1"/>
  <c r="N146" i="68"/>
  <c r="N27" i="68"/>
  <c r="N76" i="68"/>
  <c r="N130" i="68"/>
  <c r="J20" i="68"/>
  <c r="N20" i="68" s="1"/>
  <c r="M117" i="68"/>
  <c r="N117" i="68"/>
  <c r="J132" i="68"/>
  <c r="N132" i="68"/>
  <c r="N140" i="68"/>
  <c r="N151" i="68" s="1"/>
  <c r="H21" i="63"/>
  <c r="J160" i="68" l="1"/>
  <c r="N115" i="68"/>
  <c r="N160" i="68" s="1"/>
  <c r="E13" i="65" s="1"/>
  <c r="E16" i="65" s="1"/>
  <c r="N19" i="68"/>
  <c r="H13" i="65" l="1"/>
  <c r="H15" i="65" s="1"/>
  <c r="A5" i="65"/>
  <c r="H14" i="65" l="1"/>
  <c r="H16" i="65" s="1"/>
  <c r="P22" i="61"/>
  <c r="P21" i="57"/>
  <c r="P22" i="57" s="1"/>
  <c r="P20" i="57"/>
  <c r="O20" i="56"/>
</calcChain>
</file>

<file path=xl/sharedStrings.xml><?xml version="1.0" encoding="utf-8"?>
<sst xmlns="http://schemas.openxmlformats.org/spreadsheetml/2006/main" count="423" uniqueCount="212">
  <si>
    <r>
      <t>Les prix incluent tous les frais (documentation, déplacement sur Cadarache et dans un rayon de 50 km autour</t>
    </r>
    <r>
      <rPr>
        <sz val="20"/>
        <color rgb="FF000000"/>
        <rFont val="Arial"/>
        <family val="2"/>
      </rPr>
      <t xml:space="preserve"> de Cadarache).</t>
    </r>
  </si>
  <si>
    <t>SOCIÉTÉ :</t>
  </si>
  <si>
    <t>VISA(S) :</t>
  </si>
  <si>
    <t xml:space="preserve">DPGF </t>
  </si>
  <si>
    <t>Coût de la main d'œuvre € HT</t>
  </si>
  <si>
    <t>TOTAL € HT</t>
  </si>
  <si>
    <t>Profil</t>
  </si>
  <si>
    <t>Nombre total d'heures</t>
  </si>
  <si>
    <t>Description du profil</t>
  </si>
  <si>
    <t>Taux horaire en € HT</t>
  </si>
  <si>
    <t>Unité</t>
  </si>
  <si>
    <t>h</t>
  </si>
  <si>
    <t>Les quantitatifs (fournitures et main-d’œuvre) prévus dans la DPGF sont à l’appréciation et sous la responsabilité du soumissionnaire et ne sauraient en aucun cas remettre en cause le caractère forfaitaire du marché et l'obligation de résultat inhérente à ce dernier.</t>
  </si>
  <si>
    <t>Taux horaire € HT</t>
  </si>
  <si>
    <t>Profil 5</t>
  </si>
  <si>
    <t>Profil 6</t>
  </si>
  <si>
    <t>Profil 7</t>
  </si>
  <si>
    <t>Profil 8</t>
  </si>
  <si>
    <t>Les taux de main d’oeuvre s’appliquent au personnel directement employé à la réalisation du travail concerné.
Ces prix sont applicables pour l’horaire légal hebdomadaire sans majoration au-delà de cet horaire, sauf pour les heures de nuit de 21 h à 6 h, dimanches et jours fériés.
Les taux sont forfaitaires et comprennent notamment :
- les salaires par qualification et catégorie de personnel avec son matériel et outillage, toutes les indemnités, les frais de transport et de déplacement, les voyages périodiques, les primes diverses, les charges sociales, etc.
- les frais d’homologation et de qualification du personnel lorsque celles-ci sont requises, 
- les frais de transport, de manutention, d’utilisation, d’entretien et d’amortissement de l’outillage complémentaire de chantier, les consommables divers propres à la profession,
- les frais d’encadrement du personnel, les frais d’assurance et de chantier, les frais généraux, les aléas et le bénéfice ,
- les frais d’établissement des attachements et des documents de toute nature demandés par le marché,
- les charges et taxes, autre que la TVA, incombant au soumissionnaire,
- les matériels informatiques,
- les frais de secrétariat,
- de manière générale, les charges financières propres au fonctionnement de l'entreprise du soumissionnaire, des cotraitants, des sous-traitants et des fournisseurs,
La qualification du personnel employé doit, sans exception, correspondre au travail à exécuter.</t>
  </si>
  <si>
    <t>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Le suivi et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t>
  </si>
  <si>
    <t xml:space="preserve">Le coefficient de peines et soins est fixé à : </t>
  </si>
  <si>
    <r>
      <t xml:space="preserve"> Décomposition du Prix Global et Forfaitaire au titre de la part ferme</t>
    </r>
    <r>
      <rPr>
        <b/>
        <sz val="16"/>
        <color rgb="FF000000"/>
        <rFont val="Arial"/>
        <family val="2"/>
      </rPr>
      <t xml:space="preserve"> (€ HT)</t>
    </r>
    <r>
      <rPr>
        <sz val="16"/>
        <color theme="1"/>
        <rFont val="Arial"/>
        <family val="2"/>
      </rPr>
      <t> </t>
    </r>
  </si>
  <si>
    <t>Organisation de l’affaire et gestion du chantier : Documents d’organisation, projet et chantier, suivi technique et contractuel du marché, ….</t>
  </si>
  <si>
    <t>La Formule 1 de révision des prix du Projet de Marché sera appliquée pour cette onglet.</t>
  </si>
  <si>
    <r>
      <t>B24-03190-HTO :</t>
    </r>
    <r>
      <rPr>
        <sz val="20"/>
        <color theme="1"/>
        <rFont val="Arial"/>
        <family val="2"/>
      </rPr>
      <t xml:space="preserve"> Travaux de réparation des soudures du gainage métallique des poteaux génie civil du LECA</t>
    </r>
  </si>
  <si>
    <t>Soumissionnaire</t>
  </si>
  <si>
    <t>Etudes d'exécution (cahier de soudage, modes opératoires, liste des opérations de montage et contrôle, procédures, etc,,,,)</t>
  </si>
  <si>
    <t>2/ DPGF Suivi et Etudes part ferme</t>
  </si>
  <si>
    <t>2/ DPGF Suivi et Etudes part optionnelle</t>
  </si>
  <si>
    <t>MONTANT TOTAL FORFAITAIRE DPGF SUIVI ET ETUDES PART FERME  (€ HT)</t>
  </si>
  <si>
    <t>MONTANT TOTAL FORFAITAIRE DPGF SUIVI ET ETUDES PART OPTIONNELLE  (€ HT)</t>
  </si>
  <si>
    <r>
      <t xml:space="preserve"> Décomposition du Prix Global et Forfaitaire au titre de la part optionnelle </t>
    </r>
    <r>
      <rPr>
        <b/>
        <sz val="16"/>
        <color rgb="FF000000"/>
        <rFont val="Arial"/>
        <family val="2"/>
      </rPr>
      <t>(€ HT)</t>
    </r>
    <r>
      <rPr>
        <sz val="16"/>
        <color theme="1"/>
        <rFont val="Arial"/>
        <family val="2"/>
      </rPr>
      <t> </t>
    </r>
  </si>
  <si>
    <t>1,XX</t>
  </si>
  <si>
    <t>A compléter par le soummisionnaire</t>
  </si>
  <si>
    <t>XX</t>
  </si>
  <si>
    <t>Les Formules de révision des prix du Projet de Marché seront appliquées pour cette onglet.</t>
  </si>
  <si>
    <t>Fournitures (FO)</t>
  </si>
  <si>
    <t>Prix unitaire en €HT</t>
  </si>
  <si>
    <t>Quantité</t>
  </si>
  <si>
    <t>Sous-total FO en €HT</t>
  </si>
  <si>
    <t>Main d'œuvre (MO)</t>
  </si>
  <si>
    <t>Prix €HT/h</t>
  </si>
  <si>
    <t>Sous-total MO en €HT</t>
  </si>
  <si>
    <t>1. Taux horaires applicables au présent marché (€ HT)</t>
  </si>
  <si>
    <t>Hypothèse prise pour la simulation : 
origine des quantités appliquées</t>
  </si>
  <si>
    <t>Montant unitaire</t>
  </si>
  <si>
    <t>Hypothèse prise pour la simulation : 
Origine du montant</t>
  </si>
  <si>
    <t>Total</t>
  </si>
  <si>
    <t>Nombre heure</t>
  </si>
  <si>
    <t>1 mois</t>
  </si>
  <si>
    <r>
      <t xml:space="preserve">La </t>
    </r>
    <r>
      <rPr>
        <b/>
        <u/>
        <sz val="11"/>
        <rFont val="Arial"/>
        <family val="2"/>
      </rPr>
      <t>Synthèse de la décomposition de prix (DP) du marché</t>
    </r>
    <r>
      <rPr>
        <sz val="11"/>
        <rFont val="Arial"/>
        <family val="2"/>
      </rPr>
      <t xml:space="preserve"> comporte une matrice détaillant :</t>
    </r>
  </si>
  <si>
    <t>- la structuration du périmètre des montants par part, et par poste : part ferme, part estimative pour prestations supplémentaires</t>
  </si>
  <si>
    <t>- Pour chacune, il est précisé les caractéristiques des postes : forfaitaire pour les montants au forfait ou estimatif pour les montants plafond</t>
  </si>
  <si>
    <t>Part ferme</t>
  </si>
  <si>
    <t>Forfaitaire</t>
  </si>
  <si>
    <t>Part estimative pour prestations supplémentaires</t>
  </si>
  <si>
    <t>Estimatif</t>
  </si>
  <si>
    <t xml:space="preserve">MONTANT TOTAL </t>
  </si>
  <si>
    <t>Quelques rappels :</t>
  </si>
  <si>
    <r>
      <t>•</t>
    </r>
    <r>
      <rPr>
        <sz val="14.3"/>
        <color indexed="30"/>
        <rFont val="Calibri Light"/>
        <family val="2"/>
      </rPr>
      <t xml:space="preserve"> </t>
    </r>
    <r>
      <rPr>
        <u/>
        <sz val="11"/>
        <color indexed="30"/>
        <rFont val="Calibri Light"/>
        <family val="2"/>
      </rPr>
      <t>Précision pour les Montants forfaitaires</t>
    </r>
    <r>
      <rPr>
        <sz val="11"/>
        <color indexed="30"/>
        <rFont val="Calibri Light"/>
        <family val="2"/>
      </rPr>
      <t xml:space="preserve"> : 
- Les volumes et quantités indiqués par le soumissionnaire dans la DP relèvent de sa propre appréciation du besoin et ne sauraient en aucun cas remettre en cause le caractère forfaitaire du marché et l’obligation de résultat inhérente au marché.
- Le soumissionnaire renseignera obligatoirement les demandes de sous-détail d'indication de volume (donné à titre indicatif), et ce afin que son offre soit analysée.
- Les dispositions du DCE et l'article "conditions financières" du marché précise ce que comportent les prix de l'offre.</t>
    </r>
  </si>
  <si>
    <t>• Les prix sont renseignés en euros Hors Taxes aux conditions économiques du marché (mois de remise de l'offre)
• Les prix comprennent l’ensemble des prestations décrites dans le DCE (marché, cahier des charges, ses annexes, autres documents applicables...)
• Les prix sont arrondis au centième, donc à renseigner dans le tableur avec au maximum 2 chiffres après la virgule. 
   Ne pas laisser de ligne vide ou, le cas échéant, si chiffré à "0" volontairement, veuillez l'indiquer et l'expliquer dans votre offre.
• EN AUCUN CAS LES SOUMISSIONNAIRES NE PEUVENT SUPPRIMER LES LIGNES ET LES COLONNES DES DECOMPOSITIONS, NI EN MODIFIER LA STRUCTURE (ni modifier les quantités indiquées dans le scénario du BPU).
• Pour toute question ou problème rencontré sur le présent fichier EXCEL de Décomposition des prix (y compris problème de formule ; question pour compléter le fichier...), veuillez impérativement contacter l'acheteur CEA via une question posée sur la plateforme PLACE.
• Le soumissionnaire précisera si le chiffrage des prestations prévues en base marché s'appuie sur le montant des taux horaires/journaliers renseignés dans le BPC pour le chiffrage de son offre engageante (Part ferme, optionnelle, BPU). Si tel n'est pas le cas, veuillez l'indiquer et préciser quels taux ont été utilisés pour chaque profil dans le chiffrage de chaque part.
• Le soumissionnaire remet une offre engageante. Du fait de son expérience, de son savoir-faire et de ses connaissances des règles de l'art, le soumissionnaire est à même d'avoir l'appréciation nécessaire et suffisante pour lui permettre de s'engager sur le chiffrage des prix forfaitaires et des prix unitaires forfaitaires, sur la base des documents qui lui ont été remis dans le cadre de la consultation.
En cas d’erreurs ou d’omission du soumissionnaire sur son chiffrage, si son offre est retenue, en tant que Titulaire, il devra donc assumer seul tout écart de son fait ou erreur de chiffrage.</t>
  </si>
  <si>
    <t xml:space="preserve">montant estimatif calculé sur la base du scénario du BPC fixé par le CEA </t>
  </si>
  <si>
    <t>Profil 1</t>
  </si>
  <si>
    <t>Profil 2</t>
  </si>
  <si>
    <t>Profil 3</t>
  </si>
  <si>
    <t>Profil 4</t>
  </si>
  <si>
    <t>Taux horaire du BCP</t>
  </si>
  <si>
    <t xml:space="preserve">Synthèse de la décomposition de prix (DP) du marché
</t>
  </si>
  <si>
    <r>
      <t xml:space="preserve">Part estimative sur devis préalable (traitées via FDMDP)
</t>
    </r>
    <r>
      <rPr>
        <i/>
        <sz val="9"/>
        <color theme="1"/>
        <rFont val="Arial"/>
        <family val="2"/>
      </rPr>
      <t>Article 7.4 du marché</t>
    </r>
  </si>
  <si>
    <r>
      <t>Les prix incluent tous les frais (documentation, déplacement sur Cadarache et dans un rayon de 50 km autour</t>
    </r>
    <r>
      <rPr>
        <sz val="14"/>
        <color rgb="FF000000"/>
        <rFont val="Arial"/>
        <family val="2"/>
      </rPr>
      <t xml:space="preserve"> de Cadarache).</t>
    </r>
  </si>
  <si>
    <t>Chargé d'affaires ou équivalent</t>
  </si>
  <si>
    <t>Ingénieur études ou équivalent</t>
  </si>
  <si>
    <t>Technicien bureau d'études ou équivalent</t>
  </si>
  <si>
    <t>ml</t>
  </si>
  <si>
    <t>Conducteur de travaux ou équivalent</t>
  </si>
  <si>
    <t>Chef de chantier ou équivalent</t>
  </si>
  <si>
    <t>Compagnon ou équivalent</t>
  </si>
  <si>
    <t>Démobilisation</t>
  </si>
  <si>
    <t>Remobilisation</t>
  </si>
  <si>
    <t>1/ Synthèse de la Décomposition des Prix</t>
  </si>
  <si>
    <r>
      <rPr>
        <b/>
        <sz val="11"/>
        <color rgb="FFFF0000"/>
        <rFont val="Arial"/>
        <family val="2"/>
      </rPr>
      <t>Montant total</t>
    </r>
    <r>
      <rPr>
        <b/>
        <sz val="11"/>
        <color theme="1"/>
        <rFont val="Arial"/>
        <family val="2"/>
      </rPr>
      <t xml:space="preserve"> du Marché en €HT</t>
    </r>
  </si>
  <si>
    <t xml:space="preserve"> 2/ DPGF TRAVAUX PART FERME</t>
  </si>
  <si>
    <t xml:space="preserve"> 2. Coûts de mobilisation/démobilisation </t>
  </si>
  <si>
    <t>Le CEA se réserve la possibilité de notifier au Titulaire l’arrêt momentané des travaux du marché 
(cf. Article "Conditions d'exécutions particulières - Démobilisation et remobilisation"). 
Dans ce cas et suivant les conditions définies au Marché, les montants forfaitaires suivants seront applicables :</t>
  </si>
  <si>
    <t>Montant forfaitaire de démobilisation équipes, matériels et installations mobiles</t>
  </si>
  <si>
    <t>Montant forfaitaire de mobilisation équipes, matériels et installations mobiles</t>
  </si>
  <si>
    <t>3. Coefficient de peines et soins</t>
  </si>
  <si>
    <t>Prix du BCP</t>
  </si>
  <si>
    <r>
      <t>Dans le marché cette part sera plafonnée à</t>
    </r>
    <r>
      <rPr>
        <b/>
        <i/>
        <sz val="11"/>
        <color rgb="FFFF0000"/>
        <rFont val="Arial"/>
        <family val="2"/>
      </rPr>
      <t xml:space="preserve"> 10%</t>
    </r>
    <r>
      <rPr>
        <i/>
        <sz val="11"/>
        <color theme="1"/>
        <rFont val="Arial"/>
        <family val="2"/>
      </rPr>
      <t xml:space="preserve"> du montant de la part ferme </t>
    </r>
  </si>
  <si>
    <t xml:space="preserve">1 jour de demob/remob sur une periode de 1 mois </t>
  </si>
  <si>
    <t>1 jour de demob/remob sur une periode de 1 mois</t>
  </si>
  <si>
    <t>TOTAL - Montant du scénario</t>
  </si>
  <si>
    <r>
      <t xml:space="preserve">Montant du Marché en €HT </t>
    </r>
    <r>
      <rPr>
        <b/>
        <sz val="11"/>
        <color rgb="FFFF0000"/>
        <rFont val="Arial"/>
        <family val="2"/>
      </rPr>
      <t>(sur la base du scénario fixé par le CEA)</t>
    </r>
  </si>
  <si>
    <t>Peines et soins</t>
  </si>
  <si>
    <t>Montant de la majoration du coefficient de peines et soins</t>
  </si>
  <si>
    <t>Achat moyen en €HT</t>
  </si>
  <si>
    <t>montant fixé par le CEA</t>
  </si>
  <si>
    <t>B26-00643-MGE : TRAVAUX DE RENOVATION DU HALL D’ACCUEIL ET DE LA ZONE DE VENTE A EMPORTER DU RESTAURANT N°1 (BATIMENT 103) DU CEA DE CADARACHE.
LOT N°2 : CHAUFFAGE - VENTILATION - CLIMATISATION - PLOMBERIE.</t>
  </si>
  <si>
    <t>TRAITEMENT D'AIR</t>
  </si>
  <si>
    <t>Etudes</t>
  </si>
  <si>
    <t>Ensemble pour études suivant CCTP.</t>
  </si>
  <si>
    <t>Travaux de dépose</t>
  </si>
  <si>
    <t>Main d'œuvre pour dépose des installations existantes  conformément au CCTP.</t>
  </si>
  <si>
    <t>Fourniture et pose suivant CCTP plans et schémas</t>
  </si>
  <si>
    <r>
      <t>L'entreprise soumissionnaire est tenue de vérifier les quantités du présent bordereau.
Dans le cas où il estimerait que ces quantités ne correspondent pas à l'ouvrage, il pourra les modifier (</t>
    </r>
    <r>
      <rPr>
        <i/>
        <u/>
        <sz val="9"/>
        <rFont val="Arial"/>
        <family val="2"/>
      </rPr>
      <t>sur un document annexé</t>
    </r>
    <r>
      <rPr>
        <i/>
        <sz val="9"/>
        <rFont val="Arial"/>
        <family val="2"/>
      </rPr>
      <t>), sans toutefois en changer l'ordre et le libellé des articles énoncés.
Le fait de prendre les quantités du présent bordereau, suppose que celles-ci ont été vérifiées par l'entrepreneur.</t>
    </r>
  </si>
  <si>
    <r>
      <rPr>
        <b/>
        <i/>
        <u/>
        <sz val="9"/>
        <rFont val="Arial"/>
        <family val="2"/>
      </rPr>
      <t>NOTA IMPORTANT</t>
    </r>
    <r>
      <rPr>
        <i/>
        <sz val="9"/>
        <rFont val="Arial"/>
        <family val="2"/>
      </rPr>
      <t>: 
Toutes les offres devront OBLIGATOIREMENT être réalisées sur le "présent" document quantitatif, sinon elles seront automatiquement éliminées !</t>
    </r>
  </si>
  <si>
    <t>2.6</t>
  </si>
  <si>
    <t>02.6.1</t>
  </si>
  <si>
    <t>-</t>
  </si>
  <si>
    <t>ens</t>
  </si>
  <si>
    <t>02.6.2</t>
  </si>
  <si>
    <t>02.6.3</t>
  </si>
  <si>
    <t>Chauffage - Rafraîchissement</t>
  </si>
  <si>
    <t>Centrale simple flux</t>
  </si>
  <si>
    <t>Marque VIM :</t>
  </si>
  <si>
    <t>CTA simple flux KSDR ECOWATT ER4 160 avec batterie réversible et toiture compris  manutention, grutage.</t>
  </si>
  <si>
    <t>u</t>
  </si>
  <si>
    <t>Manchettes souples MSCE KSDR 160.</t>
  </si>
  <si>
    <t>Plots antivibratiles.</t>
  </si>
  <si>
    <t>Vanne 3 voies motorisée VTVS.</t>
  </si>
  <si>
    <t>Sonde de pression SPRD.</t>
  </si>
  <si>
    <t>Pilot CTA DAD.</t>
  </si>
  <si>
    <t>Sonde de température ambiante TGR5 PT1000.</t>
  </si>
  <si>
    <t>Canalisations d'alimentation batterie</t>
  </si>
  <si>
    <t>Tube inox 304L compris raccords, soudure, colliers, supports et divers.</t>
  </si>
  <si>
    <t>Calorifuge tuyauteries</t>
  </si>
  <si>
    <t xml:space="preserve">Manchon ARMACELL type NF M1-XG/ARMAFLEX  compris protection isoxal alu, colle, bande adhésive et toutes sujétions </t>
  </si>
  <si>
    <t>Vannes et divers</t>
  </si>
  <si>
    <t>Vannes thermostatiques EXOGEL, Vannes d'isolement, purgeur, thermomètres doigt de gant, etc.</t>
  </si>
  <si>
    <t>Grilles d'extraction et de soufflage</t>
  </si>
  <si>
    <t>Grilles soufflage VIM DPFF A PHI - 4 fentes compris plénum.</t>
  </si>
  <si>
    <t>Grilles reprise VIM DPFF AF PHI - 4 fentes compris plénum.</t>
  </si>
  <si>
    <t>Modules de régulation VIM RDR.</t>
  </si>
  <si>
    <t>Gaines d'extraction et de soufflage</t>
  </si>
  <si>
    <t>Gaine rigide  en acier galvanisé calorifugée compris pièces de raccordement et de transformation, pièces pièces spéciales type "passage de poutre", colliers, supports, colle, bandes adhésives, trappes de visites…</t>
  </si>
  <si>
    <t>Liaisons flexibles calorifugées</t>
  </si>
  <si>
    <t>Registres d'équilibrage.</t>
  </si>
  <si>
    <t>Registres d'équilibrage marque VIM type CDR.</t>
  </si>
  <si>
    <t>Piège à son</t>
  </si>
  <si>
    <t>Piège à son marque VIM type SIL BS+.</t>
  </si>
  <si>
    <t>* 700 x 500</t>
  </si>
  <si>
    <t>* 1200 x 900</t>
  </si>
  <si>
    <t>Raccordement électrique</t>
  </si>
  <si>
    <t>Raccordement électrique CTA.</t>
  </si>
  <si>
    <t>Régulation</t>
  </si>
  <si>
    <t>Ensemble pour régulation suivant CCTP.</t>
  </si>
  <si>
    <t>Mise en service - Formation utilisateur</t>
  </si>
  <si>
    <t>Essais, réglages et mise en service, Formation utilisateur.</t>
  </si>
  <si>
    <t>02.6.4</t>
  </si>
  <si>
    <t>Ventilation de confort</t>
  </si>
  <si>
    <t>CTA double flux</t>
  </si>
  <si>
    <t>CTA VIM type CAD HR DUO H 36.</t>
  </si>
  <si>
    <t>Toiture</t>
  </si>
  <si>
    <t>Manchette souple M0 Ø400.</t>
  </si>
  <si>
    <t>Support.</t>
  </si>
  <si>
    <t>Sonde de gaine CO2.</t>
  </si>
  <si>
    <t>Grilles reprise VIM GAFD-FC compris plénum.</t>
  </si>
  <si>
    <t>Bouche reprise - soufflage Ø125.</t>
  </si>
  <si>
    <t>* Ø125.</t>
  </si>
  <si>
    <t>* Ø315</t>
  </si>
  <si>
    <t>Registres d'équilibrage marque VIM type REMV.</t>
  </si>
  <si>
    <t>* 700 x 400</t>
  </si>
  <si>
    <t>Mise en service.</t>
  </si>
  <si>
    <t>2.7</t>
  </si>
  <si>
    <t>CHAUFFAGE-CLIMATISATION</t>
  </si>
  <si>
    <t>2.7.1</t>
  </si>
  <si>
    <t>Ancien local "Réservation"</t>
  </si>
  <si>
    <t>Repose monosplit.</t>
  </si>
  <si>
    <t>2.7.2</t>
  </si>
  <si>
    <t>Espace polyvalents et Bureaux</t>
  </si>
  <si>
    <t>Groupoes extérieurs monosplits DAIKIN 2MXM50.</t>
  </si>
  <si>
    <t>Unités intérieures DAIKIN FFA 25.</t>
  </si>
  <si>
    <t>Liaisons frigorifiques entre unités extérieures et unités intérieures compris calorifuge, goulottes, chemins de câbles et protection mécanique.</t>
  </si>
  <si>
    <t>* Tuyauterie 1/2"</t>
  </si>
  <si>
    <t>* Tuyauterie 1/4"</t>
  </si>
  <si>
    <t>Raccordement électrique.</t>
  </si>
  <si>
    <t>Ecoulement des condensats.</t>
  </si>
  <si>
    <t>PLOMBERIE</t>
  </si>
  <si>
    <t>2.8.1</t>
  </si>
  <si>
    <t>Canalisation de distribution</t>
  </si>
  <si>
    <t>Tube multicouches GEBERIT Mepla (Qualité alimentaire ACS) ou similaire compris raccords à sertir, colliers et divers.</t>
  </si>
  <si>
    <t>2.8.2</t>
  </si>
  <si>
    <t>Calorifuge</t>
  </si>
  <si>
    <t>Manchon ARMACELL type NF M1-XG pour ECS et AF Microban® pour EF/ARMAFLEX ou similaire compris colle, bande adhésive et toutes sujétions.</t>
  </si>
  <si>
    <t>2.8.3</t>
  </si>
  <si>
    <t>Attentes &amp; raccordements divers</t>
  </si>
  <si>
    <t>Attente Cafétéria.</t>
  </si>
  <si>
    <t>2.8.4</t>
  </si>
  <si>
    <t>Réseaux d'Évacuations</t>
  </si>
  <si>
    <t xml:space="preserve">Tube P.V.C. série EU marque NF Me compris toutes pièces de raccordement, colliers, supports, etc.. </t>
  </si>
  <si>
    <t>2.8.5</t>
  </si>
  <si>
    <t>Accessoires sanitaires</t>
  </si>
  <si>
    <t>Plonge</t>
  </si>
  <si>
    <t>Siphon de sol.</t>
  </si>
  <si>
    <t>Lave main à CNM</t>
  </si>
  <si>
    <t>Poste de lavage et désinfection</t>
  </si>
  <si>
    <t>EQUIPEMENTS DE LABO</t>
  </si>
  <si>
    <t>Ensemble pour réalisation du labo suivant CCTP.</t>
  </si>
  <si>
    <t>Repose des équipements techniques</t>
  </si>
  <si>
    <t>Repose des équipements techniques suivant CCTP.</t>
  </si>
  <si>
    <t>Total Hors Taxes</t>
  </si>
  <si>
    <t>Coût total en €HT (FO+MO)Main d'œuvre (MO)</t>
  </si>
  <si>
    <t>3/ Bordereau de prix complémentaires (BPC)</t>
  </si>
  <si>
    <t>4/ Part estimative sur devis préalable (FDMDP) selon scénario BPC</t>
  </si>
  <si>
    <t>2.9.1</t>
  </si>
  <si>
    <t>2.9.2</t>
  </si>
  <si>
    <t xml:space="preserve">B26-00643-MGE : TRAVAUX DE RENOVATION DU HALL D’ACCUEIL ET DE LA ZONE DE VENTE A EMPORTER DU RESTAURANT N°1 (BATIMENT 103) DU CEA DE CADARACHE.
LOT N°2 : CHAUFFAGE - VENTILATION - CLIMATISATION - PLOMBERIE.
</t>
  </si>
  <si>
    <t>Quantité estimée</t>
  </si>
  <si>
    <t>SOUS-TOTAL TRAITEMENT D'AIR</t>
  </si>
  <si>
    <t>SOUS-TOTAL CHAUFFAGE CLIMATISATION</t>
  </si>
  <si>
    <t>SOUS-TOTAL PLOMBERIE</t>
  </si>
  <si>
    <t>SOUS-TOTAL EQUIPEMENTS DE LABO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</si>
</sst>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0.00\ &quot;€&quot;"/>
    <numFmt numFmtId="165" formatCode="_(* #,##0_);_(* \(#,##0\);_(* &quot;-&quot;_);_(@_)"/>
    <numFmt numFmtId="166" formatCode="#,##0.00[$€];[Red]\-#,##0.00[$€]"/>
    <numFmt numFmtId="167" formatCode="_-* #,##0\ _€_-;\-* #,##0\ _€_-;_-* &quot;-&quot;\ _€_-;_-@_-"/>
    <numFmt numFmtId="168" formatCode="_-* #,##0.00\ _€_-;\-* #,##0.00\ _€_-;_-* &quot;-&quot;??\ _€_-;_-@_-"/>
    <numFmt numFmtId="169" formatCode="#,##0.00_ ;\-#,##0.00\ "/>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u/>
      <sz val="10"/>
      <color indexed="12"/>
      <name val="Arial"/>
      <family val="2"/>
    </font>
    <font>
      <sz val="10"/>
      <color indexed="8"/>
      <name val="MS Sans Serif"/>
    </font>
    <font>
      <sz val="11"/>
      <color theme="1"/>
      <name val="Arial"/>
      <family val="2"/>
    </font>
    <font>
      <b/>
      <u/>
      <sz val="11"/>
      <color theme="1"/>
      <name val="Arial"/>
      <family val="2"/>
    </font>
    <font>
      <sz val="20"/>
      <color theme="1"/>
      <name val="Calibri"/>
      <family val="2"/>
      <scheme val="minor"/>
    </font>
    <font>
      <sz val="20"/>
      <color theme="1"/>
      <name val="Arial"/>
      <family val="2"/>
    </font>
    <font>
      <b/>
      <sz val="20"/>
      <color theme="1"/>
      <name val="Arial"/>
      <family val="2"/>
    </font>
    <font>
      <b/>
      <u/>
      <sz val="20"/>
      <color theme="1"/>
      <name val="Arial"/>
      <family val="2"/>
    </font>
    <font>
      <sz val="20"/>
      <color rgb="FF000000"/>
      <name val="Arial"/>
      <family val="2"/>
    </font>
    <font>
      <sz val="9"/>
      <color theme="1"/>
      <name val="Arial"/>
      <family val="2"/>
    </font>
    <font>
      <b/>
      <u/>
      <sz val="20"/>
      <color rgb="FF000000"/>
      <name val="Arial"/>
      <family val="2"/>
    </font>
    <font>
      <b/>
      <u/>
      <sz val="16"/>
      <color rgb="FF000000"/>
      <name val="Arial"/>
      <family val="2"/>
    </font>
    <font>
      <b/>
      <sz val="16"/>
      <color rgb="FF000000"/>
      <name val="Arial"/>
      <family val="2"/>
    </font>
    <font>
      <sz val="16"/>
      <color theme="1"/>
      <name val="Arial"/>
      <family val="2"/>
    </font>
    <font>
      <b/>
      <u/>
      <sz val="11"/>
      <color rgb="FF000000"/>
      <name val="Arial"/>
      <family val="2"/>
    </font>
    <font>
      <sz val="16"/>
      <color theme="1"/>
      <name val="Calibri"/>
      <family val="2"/>
      <scheme val="minor"/>
    </font>
    <font>
      <b/>
      <sz val="20"/>
      <color rgb="FF000000"/>
      <name val="Arial"/>
      <family val="2"/>
    </font>
    <font>
      <sz val="16"/>
      <color rgb="FFFF0000"/>
      <name val="Arial"/>
      <family val="2"/>
    </font>
    <font>
      <sz val="16"/>
      <name val="Arial"/>
      <family val="2"/>
    </font>
    <font>
      <b/>
      <u/>
      <sz val="16"/>
      <color theme="1"/>
      <name val="Arial"/>
      <family val="2"/>
    </font>
    <font>
      <b/>
      <sz val="12"/>
      <color rgb="FF000000"/>
      <name val="Arial"/>
      <family val="2"/>
    </font>
    <font>
      <sz val="20"/>
      <name val="Arial"/>
      <family val="2"/>
    </font>
    <font>
      <b/>
      <sz val="16"/>
      <color theme="1"/>
      <name val="Arial"/>
      <family val="2"/>
    </font>
    <font>
      <sz val="11"/>
      <color rgb="FFFF0000"/>
      <name val="Calibri"/>
      <family val="2"/>
      <scheme val="minor"/>
    </font>
    <font>
      <sz val="16"/>
      <color rgb="FFFF0000"/>
      <name val="Calibri"/>
      <family val="2"/>
      <scheme val="minor"/>
    </font>
    <font>
      <b/>
      <u/>
      <sz val="20"/>
      <color theme="1"/>
      <name val="Calibri"/>
      <family val="2"/>
      <scheme val="minor"/>
    </font>
    <font>
      <b/>
      <sz val="20"/>
      <color rgb="FFFF0000"/>
      <name val="Arial"/>
      <family val="2"/>
    </font>
    <font>
      <sz val="10"/>
      <name val="Arial"/>
      <family val="2"/>
    </font>
    <font>
      <b/>
      <sz val="20"/>
      <name val="Arial"/>
      <family val="2"/>
    </font>
    <font>
      <sz val="8"/>
      <name val="Arial"/>
      <family val="2"/>
    </font>
    <font>
      <sz val="14"/>
      <color theme="1"/>
      <name val="Arial"/>
      <family val="2"/>
    </font>
    <font>
      <sz val="14"/>
      <color rgb="FF000000"/>
      <name val="Arial"/>
      <family val="2"/>
    </font>
    <font>
      <sz val="11"/>
      <color theme="1"/>
      <name val="Calibri Light"/>
      <family val="2"/>
    </font>
    <font>
      <b/>
      <sz val="11"/>
      <color rgb="FFFF0000"/>
      <name val="Arial"/>
      <family val="2"/>
    </font>
    <font>
      <sz val="11"/>
      <name val="Arial"/>
      <family val="2"/>
    </font>
    <font>
      <b/>
      <sz val="11"/>
      <color theme="1"/>
      <name val="Arial"/>
      <family val="2"/>
    </font>
    <font>
      <i/>
      <sz val="11"/>
      <color theme="1"/>
      <name val="Arial"/>
      <family val="2"/>
    </font>
    <font>
      <b/>
      <sz val="12"/>
      <color rgb="FFFF0000"/>
      <name val="Arial"/>
      <family val="2"/>
    </font>
    <font>
      <b/>
      <sz val="12"/>
      <color rgb="FF0070C0"/>
      <name val="Arial"/>
      <family val="2"/>
    </font>
    <font>
      <b/>
      <u/>
      <sz val="11"/>
      <name val="Arial"/>
      <family val="2"/>
    </font>
    <font>
      <sz val="11"/>
      <color rgb="FF0070C0"/>
      <name val="Arial"/>
      <family val="2"/>
    </font>
    <font>
      <b/>
      <u/>
      <sz val="11"/>
      <color rgb="FF0070C0"/>
      <name val="Arial"/>
      <family val="2"/>
    </font>
    <font>
      <sz val="11"/>
      <color indexed="30"/>
      <name val="Calibri Light"/>
      <family val="2"/>
    </font>
    <font>
      <sz val="14.3"/>
      <color indexed="30"/>
      <name val="Calibri Light"/>
      <family val="2"/>
    </font>
    <font>
      <u/>
      <sz val="11"/>
      <color indexed="30"/>
      <name val="Calibri Light"/>
      <family val="2"/>
    </font>
    <font>
      <b/>
      <sz val="12"/>
      <color theme="1"/>
      <name val="Arial"/>
      <family val="2"/>
    </font>
    <font>
      <sz val="8"/>
      <name val="Arial"/>
      <family val="2"/>
    </font>
    <font>
      <i/>
      <sz val="20"/>
      <color theme="1"/>
      <name val="Arial"/>
      <family val="2"/>
    </font>
    <font>
      <i/>
      <sz val="9"/>
      <color theme="1"/>
      <name val="Arial"/>
      <family val="2"/>
    </font>
    <font>
      <b/>
      <i/>
      <sz val="11"/>
      <color rgb="FFFF0000"/>
      <name val="Arial"/>
      <family val="2"/>
    </font>
    <font>
      <sz val="10"/>
      <name val="Arial"/>
      <family val="2"/>
    </font>
    <font>
      <b/>
      <u/>
      <sz val="20"/>
      <color rgb="FFFF0000"/>
      <name val="Arial"/>
      <family val="2"/>
    </font>
    <font>
      <b/>
      <u/>
      <sz val="9"/>
      <name val="Arial"/>
      <family val="2"/>
    </font>
    <font>
      <sz val="9"/>
      <name val="Arial"/>
      <family val="2"/>
    </font>
    <font>
      <b/>
      <sz val="8"/>
      <name val="Arial"/>
      <family val="2"/>
    </font>
    <font>
      <b/>
      <sz val="9"/>
      <name val="Arial"/>
      <family val="2"/>
    </font>
    <font>
      <i/>
      <sz val="9"/>
      <name val="Arial"/>
      <family val="2"/>
    </font>
    <font>
      <sz val="10"/>
      <name val="Geneva"/>
    </font>
    <font>
      <i/>
      <u/>
      <sz val="9"/>
      <name val="Arial"/>
      <family val="2"/>
    </font>
    <font>
      <b/>
      <i/>
      <u/>
      <sz val="9"/>
      <name val="Arial"/>
      <family val="2"/>
    </font>
    <font>
      <u/>
      <sz val="9"/>
      <name val="Arial"/>
      <family val="2"/>
    </font>
    <font>
      <b/>
      <u/>
      <sz val="10"/>
      <name val="Arial"/>
      <family val="2"/>
    </font>
    <font>
      <sz val="9"/>
      <color theme="1"/>
      <name val="Calibri"/>
      <family val="2"/>
      <scheme val="minor"/>
    </font>
    <font>
      <i/>
      <sz val="11"/>
      <color rgb="FFFF0000"/>
      <name val="Arial"/>
      <family val="2"/>
    </font>
  </fonts>
  <fills count="19">
    <fill>
      <patternFill patternType="none"/>
    </fill>
    <fill>
      <patternFill patternType="gray125"/>
    </fill>
    <fill>
      <patternFill patternType="solid">
        <fgColor theme="4"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8" tint="0.59999389629810485"/>
        <bgColor indexed="64"/>
      </patternFill>
    </fill>
    <fill>
      <patternFill patternType="solid">
        <fgColor indexed="22"/>
        <bgColor indexed="64"/>
      </patternFill>
    </fill>
    <fill>
      <patternFill patternType="solid">
        <fgColor indexed="9"/>
        <bgColor indexed="64"/>
      </patternFill>
    </fill>
    <fill>
      <patternFill patternType="solid">
        <fgColor theme="0" tint="-4.9989318521683403E-2"/>
        <bgColor rgb="FF000000"/>
      </patternFill>
    </fill>
    <fill>
      <patternFill patternType="solid">
        <fgColor theme="6" tint="0.39997558519241921"/>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B0F0"/>
      </left>
      <right style="thin">
        <color rgb="FF00B0F0"/>
      </right>
      <top style="thin">
        <color rgb="FF00B0F0"/>
      </top>
      <bottom style="thin">
        <color rgb="FF00B0F0"/>
      </bottom>
      <diagonal/>
    </border>
    <border>
      <left style="thin">
        <color rgb="FF00B0F0"/>
      </left>
      <right/>
      <top style="thin">
        <color rgb="FF00B0F0"/>
      </top>
      <bottom style="thin">
        <color rgb="FF00B0F0"/>
      </bottom>
      <diagonal/>
    </border>
    <border>
      <left/>
      <right style="thin">
        <color rgb="FF00B0F0"/>
      </right>
      <top style="thin">
        <color rgb="FF00B0F0"/>
      </top>
      <bottom style="thin">
        <color rgb="FF00B0F0"/>
      </bottom>
      <diagonal/>
    </border>
    <border>
      <left style="medium">
        <color rgb="FF00B0F0"/>
      </left>
      <right style="medium">
        <color rgb="FF00B0F0"/>
      </right>
      <top style="medium">
        <color rgb="FF00B0F0"/>
      </top>
      <bottom style="medium">
        <color rgb="FF00B0F0"/>
      </bottom>
      <diagonal/>
    </border>
    <border>
      <left/>
      <right/>
      <top style="thin">
        <color rgb="FF00B0F0"/>
      </top>
      <bottom style="thin">
        <color rgb="FF00B0F0"/>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B0F0"/>
      </left>
      <right/>
      <top style="thin">
        <color rgb="FF00B0F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rgb="FF00B0F0"/>
      </left>
      <right/>
      <top/>
      <bottom style="thin">
        <color indexed="64"/>
      </bottom>
      <diagonal/>
    </border>
    <border>
      <left style="thin">
        <color indexed="64"/>
      </left>
      <right/>
      <top/>
      <bottom style="thin">
        <color indexed="64"/>
      </bottom>
      <diagonal/>
    </border>
  </borders>
  <cellStyleXfs count="25">
    <xf numFmtId="0" fontId="0" fillId="0" borderId="0"/>
    <xf numFmtId="44" fontId="8" fillId="0" borderId="0" applyFont="0" applyFill="0" applyBorder="0" applyAlignment="0" applyProtection="0"/>
    <xf numFmtId="0" fontId="10" fillId="0" borderId="0" applyNumberFormat="0" applyFill="0" applyBorder="0" applyAlignment="0" applyProtection="0"/>
    <xf numFmtId="0" fontId="8" fillId="0" borderId="0"/>
    <xf numFmtId="0" fontId="9" fillId="0" borderId="0"/>
    <xf numFmtId="0" fontId="7" fillId="0" borderId="0"/>
    <xf numFmtId="43" fontId="8" fillId="0" borderId="0" applyFont="0" applyFill="0" applyBorder="0" applyAlignment="0" applyProtection="0"/>
    <xf numFmtId="0" fontId="11" fillId="0" borderId="0" applyNumberFormat="0" applyFont="0" applyFill="0" applyBorder="0" applyAlignment="0" applyProtection="0"/>
    <xf numFmtId="0" fontId="8" fillId="0" borderId="0"/>
    <xf numFmtId="0" fontId="6" fillId="0" borderId="0"/>
    <xf numFmtId="0" fontId="5" fillId="0" borderId="0"/>
    <xf numFmtId="0" fontId="4" fillId="0" borderId="0"/>
    <xf numFmtId="0" fontId="4" fillId="0" borderId="0"/>
    <xf numFmtId="44" fontId="4" fillId="0" borderId="0" applyFont="0" applyFill="0" applyBorder="0" applyAlignment="0" applyProtection="0"/>
    <xf numFmtId="0" fontId="3" fillId="0" borderId="0"/>
    <xf numFmtId="43" fontId="37" fillId="0" borderId="0" applyFont="0" applyFill="0" applyBorder="0" applyAlignment="0" applyProtection="0"/>
    <xf numFmtId="0" fontId="2" fillId="0" borderId="0"/>
    <xf numFmtId="0" fontId="2" fillId="0" borderId="0"/>
    <xf numFmtId="0" fontId="2" fillId="0" borderId="0"/>
    <xf numFmtId="44" fontId="60" fillId="0" borderId="0" applyFont="0" applyFill="0" applyBorder="0" applyAlignment="0" applyProtection="0"/>
    <xf numFmtId="0" fontId="63" fillId="0" borderId="0">
      <alignment horizontal="justify"/>
    </xf>
    <xf numFmtId="0" fontId="63" fillId="0" borderId="0">
      <alignment horizontal="justify"/>
    </xf>
    <xf numFmtId="166" fontId="67" fillId="0" borderId="0" applyFont="0" applyFill="0" applyBorder="0" applyAlignment="0" applyProtection="0"/>
    <xf numFmtId="43" fontId="63" fillId="0" borderId="0" applyFont="0" applyFill="0" applyBorder="0" applyAlignment="0" applyProtection="0"/>
    <xf numFmtId="0" fontId="1" fillId="0" borderId="0"/>
  </cellStyleXfs>
  <cellXfs count="392">
    <xf numFmtId="0" fontId="0" fillId="0" borderId="0" xfId="0"/>
    <xf numFmtId="0" fontId="14" fillId="0" borderId="0" xfId="14" applyFont="1"/>
    <xf numFmtId="0" fontId="15" fillId="0" borderId="0" xfId="14" applyFont="1" applyAlignment="1">
      <alignment wrapText="1"/>
    </xf>
    <xf numFmtId="0" fontId="12" fillId="0" borderId="0" xfId="14" applyFont="1"/>
    <xf numFmtId="0" fontId="3" fillId="0" borderId="0" xfId="14"/>
    <xf numFmtId="0" fontId="13" fillId="0" borderId="0" xfId="14" applyFont="1" applyAlignment="1">
      <alignment vertical="center"/>
    </xf>
    <xf numFmtId="0" fontId="12" fillId="0" borderId="0" xfId="14" applyFont="1" applyAlignment="1">
      <alignment horizontal="justify" vertical="center"/>
    </xf>
    <xf numFmtId="0" fontId="15" fillId="0" borderId="0" xfId="14" applyFont="1" applyAlignment="1">
      <alignment vertical="center" wrapText="1"/>
    </xf>
    <xf numFmtId="0" fontId="12" fillId="0" borderId="0" xfId="14" applyFont="1" applyAlignment="1">
      <alignment horizontal="center" vertical="center" wrapText="1"/>
    </xf>
    <xf numFmtId="0" fontId="19" fillId="0" borderId="0" xfId="14" applyFont="1" applyAlignment="1">
      <alignment horizontal="center" vertical="center" wrapText="1"/>
    </xf>
    <xf numFmtId="0" fontId="15" fillId="0" borderId="1" xfId="14" applyFont="1" applyBorder="1" applyAlignment="1">
      <alignment horizontal="center" vertical="center"/>
    </xf>
    <xf numFmtId="0" fontId="15" fillId="0" borderId="0" xfId="14" applyFont="1" applyBorder="1" applyAlignment="1">
      <alignment horizontal="center" vertical="center" wrapText="1"/>
    </xf>
    <xf numFmtId="0" fontId="21" fillId="0" borderId="0" xfId="14" applyFont="1" applyFill="1" applyAlignment="1">
      <alignment horizontal="left" vertical="center"/>
    </xf>
    <xf numFmtId="0" fontId="24" fillId="0" borderId="0" xfId="14" applyFont="1" applyFill="1" applyAlignment="1">
      <alignment horizontal="left" vertical="center"/>
    </xf>
    <xf numFmtId="0" fontId="3" fillId="0" borderId="0" xfId="14" applyFill="1"/>
    <xf numFmtId="0" fontId="23" fillId="0" borderId="0" xfId="14" applyFont="1" applyAlignment="1">
      <alignment vertical="center"/>
    </xf>
    <xf numFmtId="0" fontId="25" fillId="0" borderId="0" xfId="14" applyFont="1"/>
    <xf numFmtId="0" fontId="8" fillId="0" borderId="0" xfId="14" applyFont="1" applyAlignment="1"/>
    <xf numFmtId="0" fontId="27" fillId="0" borderId="0" xfId="14" applyFont="1" applyAlignment="1"/>
    <xf numFmtId="0" fontId="24" fillId="0" borderId="0" xfId="14" applyFont="1" applyAlignment="1">
      <alignment horizontal="left" vertical="center"/>
    </xf>
    <xf numFmtId="0" fontId="23" fillId="0" borderId="0" xfId="14" applyFont="1"/>
    <xf numFmtId="0" fontId="29" fillId="0" borderId="0" xfId="14" applyFont="1" applyAlignment="1">
      <alignment horizontal="left" vertical="center" wrapText="1"/>
    </xf>
    <xf numFmtId="164" fontId="30" fillId="0" borderId="0" xfId="14" applyNumberFormat="1" applyFont="1" applyFill="1" applyBorder="1" applyAlignment="1">
      <alignment horizontal="center" vertical="center" wrapText="1"/>
    </xf>
    <xf numFmtId="0" fontId="18" fillId="0" borderId="3" xfId="14" applyFont="1" applyBorder="1" applyAlignment="1">
      <alignment horizontal="center" vertical="center"/>
    </xf>
    <xf numFmtId="0" fontId="15" fillId="0" borderId="0" xfId="14" applyFont="1" applyAlignment="1">
      <alignment horizontal="center" wrapText="1"/>
    </xf>
    <xf numFmtId="0" fontId="17" fillId="0" borderId="0" xfId="14" applyFont="1" applyAlignment="1">
      <alignment horizontal="center" vertical="center"/>
    </xf>
    <xf numFmtId="0" fontId="15" fillId="0" borderId="0" xfId="14" applyFont="1" applyAlignment="1">
      <alignment horizontal="center" vertical="center" wrapText="1"/>
    </xf>
    <xf numFmtId="0" fontId="22" fillId="0" borderId="0" xfId="14" applyFont="1" applyFill="1" applyBorder="1" applyAlignment="1">
      <alignment horizontal="center" vertical="center" wrapText="1"/>
    </xf>
    <xf numFmtId="0" fontId="15" fillId="0" borderId="0" xfId="14" applyFont="1" applyAlignment="1">
      <alignment horizontal="center" wrapText="1"/>
    </xf>
    <xf numFmtId="0" fontId="17" fillId="0" borderId="0" xfId="14" applyFont="1" applyAlignment="1">
      <alignment horizontal="center" vertical="center"/>
    </xf>
    <xf numFmtId="0" fontId="15" fillId="0" borderId="0" xfId="14" applyFont="1" applyAlignment="1">
      <alignment horizontal="center" vertical="center" wrapText="1"/>
    </xf>
    <xf numFmtId="0" fontId="21" fillId="0" borderId="0" xfId="14" applyFont="1" applyAlignment="1">
      <alignment horizontal="left" vertical="center"/>
    </xf>
    <xf numFmtId="0" fontId="23" fillId="0" borderId="0" xfId="14" applyFont="1" applyBorder="1"/>
    <xf numFmtId="0" fontId="0" fillId="4" borderId="0" xfId="0" applyFont="1" applyFill="1" applyBorder="1" applyAlignment="1">
      <alignment horizontal="center" vertical="center" wrapText="1"/>
    </xf>
    <xf numFmtId="0" fontId="33" fillId="4" borderId="0" xfId="0" applyFont="1" applyFill="1" applyAlignment="1">
      <alignment vertical="top" wrapText="1"/>
    </xf>
    <xf numFmtId="0" fontId="0" fillId="4" borderId="0" xfId="0" applyFill="1"/>
    <xf numFmtId="0" fontId="0" fillId="4" borderId="0" xfId="0" applyFill="1" applyAlignment="1">
      <alignment vertical="center"/>
    </xf>
    <xf numFmtId="0" fontId="21" fillId="0" borderId="0" xfId="14" applyFont="1" applyAlignment="1">
      <alignment horizontal="left" vertical="center"/>
    </xf>
    <xf numFmtId="0" fontId="17" fillId="0" borderId="0" xfId="14" applyFont="1" applyAlignment="1">
      <alignment horizontal="center" vertical="center"/>
    </xf>
    <xf numFmtId="0" fontId="15" fillId="0" borderId="0" xfId="14" applyFont="1" applyAlignment="1">
      <alignment horizontal="center" vertical="center" wrapText="1"/>
    </xf>
    <xf numFmtId="0" fontId="18" fillId="0" borderId="2" xfId="14" applyFont="1" applyBorder="1" applyAlignment="1">
      <alignment horizontal="center" vertical="center"/>
    </xf>
    <xf numFmtId="0" fontId="15" fillId="3" borderId="5" xfId="14" applyFont="1" applyFill="1" applyBorder="1" applyAlignment="1">
      <alignment horizontal="center" vertical="center" wrapText="1"/>
    </xf>
    <xf numFmtId="164" fontId="31" fillId="0" borderId="5" xfId="14" applyNumberFormat="1" applyFont="1" applyFill="1" applyBorder="1" applyAlignment="1">
      <alignment horizontal="center" vertical="center" wrapText="1"/>
    </xf>
    <xf numFmtId="0" fontId="16" fillId="3" borderId="5" xfId="14" quotePrefix="1" applyFont="1" applyFill="1" applyBorder="1" applyAlignment="1">
      <alignment horizontal="center" vertical="center" wrapText="1"/>
    </xf>
    <xf numFmtId="0" fontId="18" fillId="4" borderId="5" xfId="14" applyFont="1" applyFill="1" applyBorder="1" applyAlignment="1">
      <alignment horizontal="center" vertical="center" wrapText="1"/>
    </xf>
    <xf numFmtId="0" fontId="31" fillId="4" borderId="5" xfId="14" applyFont="1" applyFill="1" applyBorder="1" applyAlignment="1">
      <alignment horizontal="center" vertical="center" wrapText="1"/>
    </xf>
    <xf numFmtId="0" fontId="15" fillId="4" borderId="5" xfId="14" applyFont="1" applyFill="1" applyBorder="1" applyAlignment="1">
      <alignment horizontal="center" vertical="center" wrapText="1"/>
    </xf>
    <xf numFmtId="164" fontId="15" fillId="4" borderId="5" xfId="14" applyNumberFormat="1" applyFont="1" applyFill="1" applyBorder="1" applyAlignment="1">
      <alignment horizontal="center" vertical="center" wrapText="1"/>
    </xf>
    <xf numFmtId="0" fontId="15" fillId="0" borderId="4" xfId="14" applyFont="1" applyBorder="1" applyAlignment="1">
      <alignment horizontal="center" vertical="center" wrapText="1"/>
    </xf>
    <xf numFmtId="164" fontId="26" fillId="0" borderId="5" xfId="14" applyNumberFormat="1" applyFont="1" applyFill="1" applyBorder="1" applyAlignment="1">
      <alignment horizontal="center" vertical="center" wrapText="1"/>
    </xf>
    <xf numFmtId="43" fontId="18" fillId="4" borderId="5" xfId="15" applyFont="1" applyFill="1" applyBorder="1" applyAlignment="1">
      <alignment horizontal="center" vertical="center" wrapText="1"/>
    </xf>
    <xf numFmtId="43" fontId="31" fillId="4" borderId="5" xfId="15" applyFont="1" applyFill="1" applyBorder="1" applyAlignment="1">
      <alignment horizontal="center" vertical="center" wrapText="1"/>
    </xf>
    <xf numFmtId="0" fontId="15" fillId="0" borderId="0" xfId="14" applyFont="1" applyAlignment="1">
      <alignment horizontal="center" vertical="center" wrapText="1"/>
    </xf>
    <xf numFmtId="0" fontId="17" fillId="0" borderId="0" xfId="14" applyFont="1" applyAlignment="1">
      <alignment horizontal="center" vertical="center"/>
    </xf>
    <xf numFmtId="0" fontId="21" fillId="0" borderId="0" xfId="14" applyFont="1" applyAlignment="1">
      <alignment horizontal="left" vertical="center"/>
    </xf>
    <xf numFmtId="0" fontId="36" fillId="0" borderId="0" xfId="14" applyFont="1" applyAlignment="1">
      <alignment horizontal="center" vertical="center" wrapText="1"/>
    </xf>
    <xf numFmtId="0" fontId="15" fillId="3" borderId="5" xfId="14" applyFont="1" applyFill="1" applyBorder="1" applyAlignment="1">
      <alignment horizontal="center" vertical="center" wrapText="1"/>
    </xf>
    <xf numFmtId="0" fontId="21" fillId="0" borderId="0" xfId="14" applyFont="1" applyAlignment="1">
      <alignment horizontal="left" vertical="center"/>
    </xf>
    <xf numFmtId="164" fontId="26" fillId="0" borderId="5" xfId="14" applyNumberFormat="1" applyFont="1" applyFill="1" applyBorder="1" applyAlignment="1">
      <alignment horizontal="center" vertical="center" wrapText="1"/>
    </xf>
    <xf numFmtId="0" fontId="15" fillId="0" borderId="0" xfId="14" applyFont="1" applyAlignment="1">
      <alignment horizontal="center" vertical="center" wrapText="1"/>
    </xf>
    <xf numFmtId="0" fontId="17" fillId="0" borderId="0" xfId="14" applyFont="1" applyAlignment="1">
      <alignment horizontal="center" vertical="center"/>
    </xf>
    <xf numFmtId="0" fontId="15" fillId="0" borderId="4" xfId="14" applyFont="1" applyBorder="1" applyAlignment="1">
      <alignment horizontal="center" vertical="center" wrapText="1"/>
    </xf>
    <xf numFmtId="0" fontId="15" fillId="3" borderId="5" xfId="14" applyFont="1" applyFill="1" applyBorder="1" applyAlignment="1">
      <alignment horizontal="center" vertical="center" wrapText="1"/>
    </xf>
    <xf numFmtId="0" fontId="36" fillId="0" borderId="0" xfId="14" applyFont="1" applyAlignment="1">
      <alignment horizontal="center" vertical="center" wrapText="1"/>
    </xf>
    <xf numFmtId="0" fontId="15" fillId="0" borderId="1" xfId="14" applyFont="1" applyBorder="1" applyAlignment="1">
      <alignment horizontal="left" vertical="center"/>
    </xf>
    <xf numFmtId="0" fontId="18" fillId="0" borderId="1" xfId="14" applyFont="1" applyBorder="1" applyAlignment="1">
      <alignment vertical="center" wrapText="1"/>
    </xf>
    <xf numFmtId="0" fontId="15" fillId="0" borderId="0" xfId="14" applyFont="1" applyAlignment="1">
      <alignment horizontal="center" vertical="center" wrapText="1"/>
    </xf>
    <xf numFmtId="0" fontId="17" fillId="0" borderId="0" xfId="14" applyFont="1" applyAlignment="1">
      <alignment horizontal="center" vertical="center"/>
    </xf>
    <xf numFmtId="0" fontId="31" fillId="0" borderId="0" xfId="16" applyFont="1" applyAlignment="1">
      <alignment vertical="center" wrapText="1"/>
    </xf>
    <xf numFmtId="0" fontId="38" fillId="0" borderId="1" xfId="16" applyFont="1" applyBorder="1" applyAlignment="1">
      <alignment horizontal="center" vertical="center" wrapText="1"/>
    </xf>
    <xf numFmtId="0" fontId="44" fillId="0" borderId="0" xfId="16" applyFont="1" applyAlignment="1">
      <alignment vertical="center" wrapText="1"/>
    </xf>
    <xf numFmtId="0" fontId="44" fillId="0" borderId="0" xfId="16" applyFont="1" applyAlignment="1">
      <alignment horizontal="justify" vertical="center" wrapText="1"/>
    </xf>
    <xf numFmtId="44" fontId="36" fillId="0" borderId="1" xfId="16" applyNumberFormat="1" applyFont="1" applyBorder="1" applyAlignment="1">
      <alignment vertical="center"/>
    </xf>
    <xf numFmtId="0" fontId="46" fillId="0" borderId="0" xfId="18" applyFont="1" applyAlignment="1">
      <alignment vertical="center"/>
    </xf>
    <xf numFmtId="0" fontId="12" fillId="0" borderId="0" xfId="18" applyFont="1" applyAlignment="1">
      <alignment vertical="center"/>
    </xf>
    <xf numFmtId="0" fontId="12" fillId="0" borderId="0" xfId="18" applyFont="1" applyAlignment="1">
      <alignment horizontal="center" vertical="center" wrapText="1"/>
    </xf>
    <xf numFmtId="0" fontId="47" fillId="0" borderId="0" xfId="18" applyFont="1" applyAlignment="1">
      <alignment horizontal="center" vertical="center" wrapText="1"/>
    </xf>
    <xf numFmtId="0" fontId="48" fillId="0" borderId="0" xfId="18" applyFont="1" applyAlignment="1">
      <alignment horizontal="center" vertical="center" wrapText="1"/>
    </xf>
    <xf numFmtId="0" fontId="44" fillId="0" borderId="0" xfId="18" applyFont="1" applyAlignment="1">
      <alignment vertical="center"/>
    </xf>
    <xf numFmtId="0" fontId="50" fillId="0" borderId="0" xfId="18" applyFont="1" applyAlignment="1">
      <alignment vertical="center"/>
    </xf>
    <xf numFmtId="0" fontId="13" fillId="0" borderId="0" xfId="18" applyFont="1" applyAlignment="1">
      <alignment horizontal="center" vertical="center" wrapText="1"/>
    </xf>
    <xf numFmtId="0" fontId="13" fillId="0" borderId="0" xfId="18" applyFont="1" applyAlignment="1">
      <alignment vertical="center"/>
    </xf>
    <xf numFmtId="0" fontId="13" fillId="0" borderId="0" xfId="18" applyFont="1" applyAlignment="1">
      <alignment horizontal="center" vertical="center"/>
    </xf>
    <xf numFmtId="0" fontId="45" fillId="0" borderId="17" xfId="18" applyFont="1" applyBorder="1" applyAlignment="1">
      <alignment horizontal="center" vertical="center" wrapText="1"/>
    </xf>
    <xf numFmtId="0" fontId="46" fillId="0" borderId="0" xfId="18" applyFont="1" applyAlignment="1">
      <alignment vertical="center" wrapText="1"/>
    </xf>
    <xf numFmtId="44" fontId="43" fillId="0" borderId="17" xfId="18" applyNumberFormat="1" applyFont="1" applyBorder="1" applyAlignment="1">
      <alignment horizontal="right" vertical="center"/>
    </xf>
    <xf numFmtId="0" fontId="42" fillId="0" borderId="0" xfId="18" applyFont="1" applyAlignment="1">
      <alignment vertical="center"/>
    </xf>
    <xf numFmtId="0" fontId="42" fillId="0" borderId="0" xfId="18" applyFont="1" applyAlignment="1">
      <alignment horizontal="center" vertical="center"/>
    </xf>
    <xf numFmtId="0" fontId="12" fillId="0" borderId="0" xfId="18" applyFont="1" applyAlignment="1">
      <alignment horizontal="center" vertical="center"/>
    </xf>
    <xf numFmtId="44" fontId="43" fillId="0" borderId="15" xfId="18" applyNumberFormat="1" applyFont="1" applyBorder="1" applyAlignment="1">
      <alignment horizontal="right" vertical="center"/>
    </xf>
    <xf numFmtId="0" fontId="12" fillId="0" borderId="18" xfId="18" applyFont="1" applyBorder="1" applyAlignment="1">
      <alignment vertical="center"/>
    </xf>
    <xf numFmtId="0" fontId="12" fillId="0" borderId="0" xfId="18" applyFont="1" applyBorder="1" applyAlignment="1">
      <alignment horizontal="center" vertical="center" wrapText="1"/>
    </xf>
    <xf numFmtId="0" fontId="12" fillId="0" borderId="0" xfId="18" applyFont="1" applyBorder="1" applyAlignment="1">
      <alignment vertical="center"/>
    </xf>
    <xf numFmtId="0" fontId="12" fillId="0" borderId="0" xfId="18" applyFont="1" applyBorder="1" applyAlignment="1">
      <alignment horizontal="center" vertical="center"/>
    </xf>
    <xf numFmtId="0" fontId="44" fillId="0" borderId="0" xfId="18" applyFont="1" applyBorder="1" applyAlignment="1">
      <alignment vertical="center"/>
    </xf>
    <xf numFmtId="0" fontId="44" fillId="0" borderId="0" xfId="18" applyFont="1" applyBorder="1" applyAlignment="1">
      <alignment horizontal="center" vertical="center"/>
    </xf>
    <xf numFmtId="0" fontId="44" fillId="0" borderId="0" xfId="18" quotePrefix="1" applyFont="1" applyBorder="1" applyAlignment="1">
      <alignment vertical="center"/>
    </xf>
    <xf numFmtId="0" fontId="50" fillId="0" borderId="0" xfId="18" quotePrefix="1" applyFont="1" applyBorder="1" applyAlignment="1">
      <alignment vertical="center"/>
    </xf>
    <xf numFmtId="0" fontId="50" fillId="0" borderId="0" xfId="18" applyFont="1" applyBorder="1" applyAlignment="1">
      <alignment horizontal="center" vertical="center"/>
    </xf>
    <xf numFmtId="0" fontId="50" fillId="0" borderId="0" xfId="18" applyFont="1" applyBorder="1" applyAlignment="1">
      <alignment vertical="center"/>
    </xf>
    <xf numFmtId="0" fontId="13" fillId="0" borderId="0" xfId="18" applyFont="1" applyBorder="1" applyAlignment="1">
      <alignment horizontal="center" vertical="center"/>
    </xf>
    <xf numFmtId="0" fontId="42" fillId="0" borderId="0" xfId="18" applyFont="1" applyBorder="1" applyAlignment="1">
      <alignment vertical="center"/>
    </xf>
    <xf numFmtId="0" fontId="45" fillId="0" borderId="0" xfId="18" applyFont="1" applyAlignment="1">
      <alignment horizontal="left" vertical="center" wrapText="1" indent="9"/>
    </xf>
    <xf numFmtId="0" fontId="47" fillId="0" borderId="0" xfId="18" applyFont="1" applyBorder="1" applyAlignment="1">
      <alignment horizontal="center" vertical="center" wrapText="1"/>
    </xf>
    <xf numFmtId="0" fontId="51" fillId="0" borderId="0" xfId="18" applyFont="1" applyAlignment="1">
      <alignment horizontal="center" vertical="center"/>
    </xf>
    <xf numFmtId="0" fontId="15" fillId="5" borderId="8" xfId="14" applyFont="1" applyFill="1" applyBorder="1" applyAlignment="1">
      <alignment horizontal="center" vertical="center" wrapText="1"/>
    </xf>
    <xf numFmtId="0" fontId="45" fillId="0" borderId="17" xfId="18" applyFont="1" applyBorder="1" applyAlignment="1">
      <alignment horizontal="center" vertical="center"/>
    </xf>
    <xf numFmtId="44" fontId="45" fillId="0" borderId="17" xfId="18" applyNumberFormat="1" applyFont="1" applyBorder="1" applyAlignment="1">
      <alignment vertical="center"/>
    </xf>
    <xf numFmtId="0" fontId="32" fillId="0" borderId="19" xfId="18" applyFont="1" applyBorder="1" applyAlignment="1">
      <alignment horizontal="left" vertical="center"/>
    </xf>
    <xf numFmtId="0" fontId="12" fillId="0" borderId="1" xfId="18" applyFont="1" applyBorder="1" applyAlignment="1">
      <alignment horizontal="center" vertical="center"/>
    </xf>
    <xf numFmtId="44" fontId="12" fillId="0" borderId="1" xfId="18" applyNumberFormat="1" applyFont="1" applyBorder="1" applyAlignment="1">
      <alignment horizontal="right" vertical="center"/>
    </xf>
    <xf numFmtId="0" fontId="23" fillId="0" borderId="20" xfId="18" applyFont="1" applyBorder="1" applyAlignment="1">
      <alignment horizontal="left" vertical="center"/>
    </xf>
    <xf numFmtId="0" fontId="32" fillId="0" borderId="17" xfId="18" applyFont="1" applyBorder="1" applyAlignment="1">
      <alignment horizontal="left" vertical="center"/>
    </xf>
    <xf numFmtId="44" fontId="43" fillId="0" borderId="17" xfId="18" applyNumberFormat="1" applyFont="1" applyBorder="1" applyAlignment="1">
      <alignment vertical="center"/>
    </xf>
    <xf numFmtId="44" fontId="12" fillId="0" borderId="21" xfId="18" applyNumberFormat="1" applyFont="1" applyBorder="1" applyAlignment="1">
      <alignment vertical="center"/>
    </xf>
    <xf numFmtId="0" fontId="46" fillId="8" borderId="4" xfId="18" applyFont="1" applyFill="1" applyBorder="1" applyAlignment="1">
      <alignment vertical="center" wrapText="1"/>
    </xf>
    <xf numFmtId="0" fontId="46" fillId="8" borderId="1" xfId="18" applyFont="1" applyFill="1" applyBorder="1" applyAlignment="1">
      <alignment horizontal="justify" vertical="center" wrapText="1"/>
    </xf>
    <xf numFmtId="0" fontId="38" fillId="0" borderId="1" xfId="16" applyFont="1" applyFill="1" applyBorder="1" applyAlignment="1">
      <alignment horizontal="center" vertical="center" wrapText="1"/>
    </xf>
    <xf numFmtId="0" fontId="31" fillId="0" borderId="1" xfId="16" applyFont="1" applyFill="1" applyBorder="1" applyAlignment="1">
      <alignment horizontal="center" vertical="center" wrapText="1"/>
    </xf>
    <xf numFmtId="44" fontId="15" fillId="0" borderId="1" xfId="16" applyNumberFormat="1" applyFont="1" applyFill="1" applyBorder="1" applyAlignment="1">
      <alignment horizontal="center" vertical="center"/>
    </xf>
    <xf numFmtId="44" fontId="15" fillId="0" borderId="1" xfId="16" applyNumberFormat="1" applyFont="1" applyFill="1" applyBorder="1" applyAlignment="1">
      <alignment horizontal="center" vertical="center" wrapText="1"/>
    </xf>
    <xf numFmtId="0" fontId="31" fillId="0" borderId="1" xfId="16" applyNumberFormat="1" applyFont="1" applyFill="1" applyBorder="1" applyAlignment="1">
      <alignment horizontal="center" vertical="center" wrapText="1"/>
    </xf>
    <xf numFmtId="0" fontId="23" fillId="0" borderId="0" xfId="0" applyFont="1" applyAlignment="1">
      <alignment horizontal="center" vertical="center" wrapText="1"/>
    </xf>
    <xf numFmtId="0" fontId="23" fillId="0" borderId="0" xfId="8" applyFont="1" applyAlignment="1">
      <alignment horizontal="center" vertical="center" wrapText="1"/>
    </xf>
    <xf numFmtId="0" fontId="23" fillId="0" borderId="0" xfId="14" applyFont="1" applyAlignment="1">
      <alignment horizontal="center" vertical="center" wrapText="1"/>
    </xf>
    <xf numFmtId="164" fontId="23" fillId="0" borderId="0" xfId="14" applyNumberFormat="1" applyFont="1" applyAlignment="1">
      <alignment horizontal="center" vertical="center" wrapText="1"/>
    </xf>
    <xf numFmtId="0" fontId="3" fillId="4" borderId="0" xfId="14" applyFill="1"/>
    <xf numFmtId="0" fontId="15" fillId="4" borderId="0" xfId="14" applyFont="1" applyFill="1" applyBorder="1" applyAlignment="1">
      <alignment horizontal="center" vertical="center" wrapText="1"/>
    </xf>
    <xf numFmtId="0" fontId="57" fillId="4" borderId="0" xfId="14" applyFont="1" applyFill="1" applyBorder="1" applyAlignment="1">
      <alignment horizontal="center" vertical="center" wrapText="1"/>
    </xf>
    <xf numFmtId="164" fontId="23" fillId="4" borderId="0" xfId="14" applyNumberFormat="1" applyFont="1" applyFill="1" applyBorder="1" applyAlignment="1">
      <alignment horizontal="center" vertical="center" wrapText="1"/>
    </xf>
    <xf numFmtId="0" fontId="21" fillId="0" borderId="0" xfId="14" applyFont="1" applyAlignment="1">
      <alignment horizontal="left" vertical="center"/>
    </xf>
    <xf numFmtId="0" fontId="20" fillId="0" borderId="4" xfId="14" applyFont="1" applyBorder="1" applyAlignment="1">
      <alignment horizontal="center" vertical="center"/>
    </xf>
    <xf numFmtId="164" fontId="23" fillId="10" borderId="8" xfId="14" applyNumberFormat="1" applyFont="1" applyFill="1" applyBorder="1" applyAlignment="1">
      <alignment horizontal="center" vertical="center" wrapText="1"/>
    </xf>
    <xf numFmtId="44" fontId="15" fillId="10" borderId="8" xfId="19" applyFont="1" applyFill="1" applyBorder="1" applyAlignment="1">
      <alignment horizontal="center" vertical="center" wrapText="1"/>
    </xf>
    <xf numFmtId="0" fontId="28" fillId="10" borderId="8" xfId="0" applyFont="1" applyFill="1" applyBorder="1" applyAlignment="1">
      <alignment horizontal="center" vertical="center"/>
    </xf>
    <xf numFmtId="0" fontId="63" fillId="0" borderId="0" xfId="20" applyProtection="1">
      <alignment horizontal="justify"/>
      <protection locked="0"/>
    </xf>
    <xf numFmtId="0" fontId="8" fillId="0" borderId="0" xfId="20" applyFont="1" applyProtection="1">
      <alignment horizontal="justify"/>
      <protection locked="0"/>
    </xf>
    <xf numFmtId="0" fontId="8" fillId="0" borderId="0" xfId="21" applyFont="1" applyProtection="1">
      <alignment horizontal="justify"/>
      <protection locked="0"/>
    </xf>
    <xf numFmtId="0" fontId="39" fillId="0" borderId="0" xfId="21" applyFont="1" applyProtection="1">
      <alignment horizontal="justify"/>
      <protection locked="0"/>
    </xf>
    <xf numFmtId="0" fontId="63" fillId="0" borderId="0" xfId="21" applyProtection="1">
      <alignment horizontal="justify"/>
      <protection locked="0"/>
    </xf>
    <xf numFmtId="0" fontId="64" fillId="8" borderId="21" xfId="20" applyFont="1" applyFill="1" applyBorder="1" applyAlignment="1">
      <alignment horizontal="center" wrapText="1"/>
    </xf>
    <xf numFmtId="4" fontId="63" fillId="0" borderId="23" xfId="20" applyNumberFormat="1" applyBorder="1" applyAlignment="1">
      <alignment vertical="top" wrapText="1"/>
    </xf>
    <xf numFmtId="4" fontId="66" fillId="0" borderId="24" xfId="20" applyNumberFormat="1" applyFont="1" applyBorder="1" applyAlignment="1">
      <alignment vertical="top" wrapText="1"/>
    </xf>
    <xf numFmtId="0" fontId="63" fillId="0" borderId="21" xfId="20" applyBorder="1" applyAlignment="1">
      <alignment horizontal="center" wrapText="1"/>
    </xf>
    <xf numFmtId="165" fontId="63" fillId="0" borderId="21" xfId="20" applyNumberFormat="1" applyBorder="1" applyAlignment="1">
      <alignment horizontal="right" wrapText="1"/>
    </xf>
    <xf numFmtId="4" fontId="63" fillId="0" borderId="21" xfId="21" applyNumberFormat="1" applyBorder="1" applyAlignment="1" applyProtection="1">
      <alignment wrapText="1"/>
      <protection locked="0"/>
    </xf>
    <xf numFmtId="4" fontId="63" fillId="0" borderId="21" xfId="22" applyNumberFormat="1" applyFont="1" applyBorder="1" applyAlignment="1" applyProtection="1">
      <alignment horizontal="right" wrapText="1" indent="1"/>
      <protection locked="0"/>
    </xf>
    <xf numFmtId="0" fontId="64" fillId="8" borderId="25" xfId="20" applyFont="1" applyFill="1" applyBorder="1" applyAlignment="1">
      <alignment horizontal="center" wrapText="1"/>
    </xf>
    <xf numFmtId="4" fontId="63" fillId="0" borderId="26" xfId="20" applyNumberFormat="1" applyBorder="1" applyAlignment="1">
      <alignment vertical="top" wrapText="1"/>
    </xf>
    <xf numFmtId="4" fontId="66" fillId="0" borderId="0" xfId="20" applyNumberFormat="1" applyFont="1" applyAlignment="1">
      <alignment vertical="top" wrapText="1"/>
    </xf>
    <xf numFmtId="0" fontId="63" fillId="0" borderId="26" xfId="20" applyBorder="1" applyAlignment="1">
      <alignment horizontal="center" wrapText="1"/>
    </xf>
    <xf numFmtId="165" fontId="63" fillId="0" borderId="26" xfId="20" applyNumberFormat="1" applyBorder="1" applyAlignment="1">
      <alignment horizontal="right" wrapText="1"/>
    </xf>
    <xf numFmtId="4" fontId="63" fillId="0" borderId="25" xfId="21" applyNumberFormat="1" applyBorder="1" applyAlignment="1" applyProtection="1">
      <alignment wrapText="1"/>
      <protection locked="0"/>
    </xf>
    <xf numFmtId="4" fontId="63" fillId="0" borderId="25" xfId="22" applyNumberFormat="1" applyFont="1" applyBorder="1" applyAlignment="1" applyProtection="1">
      <alignment horizontal="right" wrapText="1" indent="1"/>
      <protection locked="0"/>
    </xf>
    <xf numFmtId="0" fontId="65" fillId="8" borderId="25" xfId="20" applyFont="1" applyFill="1" applyBorder="1" applyAlignment="1">
      <alignment horizontal="center" wrapText="1"/>
    </xf>
    <xf numFmtId="167" fontId="63" fillId="0" borderId="26" xfId="20" applyNumberFormat="1" applyBorder="1" applyAlignment="1">
      <alignment horizontal="right" wrapText="1"/>
    </xf>
    <xf numFmtId="2" fontId="63" fillId="0" borderId="25" xfId="20" applyNumberFormat="1" applyBorder="1" applyAlignment="1" applyProtection="1">
      <alignment wrapText="1"/>
      <protection locked="0"/>
    </xf>
    <xf numFmtId="1" fontId="63" fillId="0" borderId="26" xfId="20" applyNumberFormat="1" applyBorder="1" applyAlignment="1" applyProtection="1">
      <alignment horizontal="right" wrapText="1" indent="1"/>
      <protection locked="0"/>
    </xf>
    <xf numFmtId="168" fontId="63" fillId="0" borderId="25" xfId="21" applyNumberFormat="1" applyBorder="1" applyAlignment="1" applyProtection="1">
      <alignment wrapText="1"/>
      <protection locked="0"/>
    </xf>
    <xf numFmtId="4" fontId="63" fillId="0" borderId="0" xfId="20" applyNumberFormat="1" applyAlignment="1">
      <alignment vertical="top" wrapText="1"/>
    </xf>
    <xf numFmtId="0" fontId="65" fillId="8" borderId="25" xfId="20" applyFont="1" applyFill="1" applyBorder="1" applyAlignment="1">
      <alignment horizontal="center" vertical="top" wrapText="1"/>
    </xf>
    <xf numFmtId="4" fontId="63" fillId="0" borderId="0" xfId="20" applyNumberFormat="1" applyAlignment="1">
      <alignment horizontal="justify" vertical="top" wrapText="1"/>
    </xf>
    <xf numFmtId="4" fontId="63" fillId="0" borderId="25" xfId="21" applyNumberFormat="1" applyBorder="1" applyAlignment="1" applyProtection="1">
      <alignment horizontal="right" wrapText="1" indent="1"/>
      <protection locked="0"/>
    </xf>
    <xf numFmtId="4" fontId="63" fillId="0" borderId="25" xfId="21" applyNumberFormat="1" applyBorder="1" applyAlignment="1" applyProtection="1">
      <alignment horizontal="right" wrapText="1"/>
      <protection locked="0"/>
    </xf>
    <xf numFmtId="4" fontId="63" fillId="0" borderId="26" xfId="20" applyNumberFormat="1" applyBorder="1" applyAlignment="1">
      <alignment horizontal="justify" vertical="top" wrapText="1"/>
    </xf>
    <xf numFmtId="0" fontId="65" fillId="0" borderId="0" xfId="20" applyFont="1" applyAlignment="1">
      <alignment horizontal="center" vertical="top" wrapText="1"/>
    </xf>
    <xf numFmtId="0" fontId="63" fillId="0" borderId="0" xfId="20" applyAlignment="1">
      <alignment horizontal="center" vertical="top" wrapText="1"/>
    </xf>
    <xf numFmtId="0" fontId="63" fillId="0" borderId="0" xfId="20">
      <alignment horizontal="justify"/>
    </xf>
    <xf numFmtId="0" fontId="65" fillId="8" borderId="25" xfId="20" applyFont="1" applyFill="1" applyBorder="1" applyAlignment="1" applyProtection="1">
      <alignment horizontal="center" vertical="center" wrapText="1"/>
      <protection locked="0"/>
    </xf>
    <xf numFmtId="0" fontId="63" fillId="0" borderId="26" xfId="20" applyBorder="1" applyAlignment="1" applyProtection="1">
      <alignment horizontal="center" vertical="top" wrapText="1"/>
      <protection locked="0"/>
    </xf>
    <xf numFmtId="0" fontId="8" fillId="0" borderId="0" xfId="20" applyFont="1">
      <alignment horizontal="justify"/>
    </xf>
    <xf numFmtId="0" fontId="64" fillId="8" borderId="25" xfId="20" applyFont="1" applyFill="1" applyBorder="1" applyAlignment="1" applyProtection="1">
      <alignment horizontal="center" wrapText="1"/>
      <protection locked="0"/>
    </xf>
    <xf numFmtId="4" fontId="63" fillId="0" borderId="26" xfId="20" applyNumberFormat="1" applyBorder="1" applyAlignment="1" applyProtection="1">
      <alignment vertical="top" wrapText="1"/>
      <protection locked="0"/>
    </xf>
    <xf numFmtId="0" fontId="63" fillId="0" borderId="0" xfId="20" applyAlignment="1">
      <alignment vertical="top"/>
    </xf>
    <xf numFmtId="0" fontId="63" fillId="12" borderId="0" xfId="20" applyFill="1" applyAlignment="1">
      <alignment horizontal="center" vertical="top" wrapText="1"/>
    </xf>
    <xf numFmtId="0" fontId="65" fillId="8" borderId="21" xfId="20" applyFont="1" applyFill="1" applyBorder="1" applyAlignment="1">
      <alignment horizontal="center" wrapText="1"/>
    </xf>
    <xf numFmtId="0" fontId="63" fillId="0" borderId="23" xfId="20" applyBorder="1" applyAlignment="1">
      <alignment horizontal="center" vertical="top" wrapText="1"/>
    </xf>
    <xf numFmtId="4" fontId="0" fillId="0" borderId="26" xfId="21" applyNumberFormat="1" applyFont="1" applyBorder="1" applyAlignment="1">
      <alignment vertical="top" wrapText="1"/>
    </xf>
    <xf numFmtId="0" fontId="65" fillId="13" borderId="25" xfId="20" applyFont="1" applyFill="1" applyBorder="1" applyAlignment="1">
      <alignment horizontal="center" vertical="top" wrapText="1"/>
    </xf>
    <xf numFmtId="0" fontId="65" fillId="0" borderId="0" xfId="20" applyFont="1" applyAlignment="1">
      <alignment vertical="top"/>
    </xf>
    <xf numFmtId="0" fontId="63" fillId="0" borderId="0" xfId="20" applyAlignment="1">
      <alignment vertical="top" wrapText="1"/>
    </xf>
    <xf numFmtId="0" fontId="63" fillId="0" borderId="0" xfId="20" applyAlignment="1" applyProtection="1">
      <alignment horizontal="center" vertical="top" wrapText="1"/>
      <protection locked="0"/>
    </xf>
    <xf numFmtId="0" fontId="63" fillId="0" borderId="0" xfId="20" applyAlignment="1" applyProtection="1">
      <alignment vertical="top" wrapText="1"/>
      <protection locked="0"/>
    </xf>
    <xf numFmtId="0" fontId="63" fillId="0" borderId="0" xfId="20" applyAlignment="1" applyProtection="1">
      <alignment vertical="top"/>
      <protection locked="0"/>
    </xf>
    <xf numFmtId="0" fontId="64" fillId="8" borderId="27" xfId="20" applyFont="1" applyFill="1" applyBorder="1" applyAlignment="1">
      <alignment horizontal="center" wrapText="1"/>
    </xf>
    <xf numFmtId="0" fontId="63" fillId="0" borderId="22" xfId="20" applyBorder="1" applyAlignment="1">
      <alignment horizontal="center" vertical="top" wrapText="1"/>
    </xf>
    <xf numFmtId="0" fontId="8" fillId="0" borderId="28" xfId="20" applyFont="1" applyBorder="1" applyAlignment="1">
      <alignment wrapText="1"/>
    </xf>
    <xf numFmtId="1" fontId="63" fillId="0" borderId="26" xfId="20" applyNumberFormat="1" applyBorder="1" applyAlignment="1">
      <alignment horizontal="right" wrapText="1"/>
    </xf>
    <xf numFmtId="0" fontId="64" fillId="0" borderId="0" xfId="20" applyFont="1" applyAlignment="1">
      <alignment horizontal="center" wrapText="1"/>
    </xf>
    <xf numFmtId="2" fontId="63" fillId="0" borderId="0" xfId="20" applyNumberFormat="1" applyAlignment="1">
      <alignment vertical="top" wrapText="1"/>
    </xf>
    <xf numFmtId="2" fontId="65" fillId="11" borderId="2" xfId="20" applyNumberFormat="1" applyFont="1" applyFill="1" applyBorder="1" applyAlignment="1">
      <alignment horizontal="left" vertical="center" wrapText="1"/>
    </xf>
    <xf numFmtId="2" fontId="65" fillId="11" borderId="4" xfId="20" applyNumberFormat="1" applyFont="1" applyFill="1" applyBorder="1" applyAlignment="1" applyProtection="1">
      <alignment horizontal="left" vertical="center" wrapText="1"/>
      <protection locked="0"/>
    </xf>
    <xf numFmtId="0" fontId="39" fillId="0" borderId="0" xfId="21" applyFont="1" applyAlignment="1" applyProtection="1">
      <alignment wrapText="1"/>
      <protection locked="0"/>
    </xf>
    <xf numFmtId="0" fontId="63" fillId="0" borderId="0" xfId="21" applyAlignment="1" applyProtection="1">
      <alignment vertical="top" wrapText="1"/>
      <protection locked="0"/>
    </xf>
    <xf numFmtId="167" fontId="63" fillId="0" borderId="0" xfId="20" applyNumberFormat="1" applyAlignment="1" applyProtection="1">
      <alignment horizontal="left" wrapText="1"/>
      <protection locked="0"/>
    </xf>
    <xf numFmtId="3" fontId="63" fillId="0" borderId="0" xfId="21" applyNumberFormat="1" applyAlignment="1" applyProtection="1">
      <alignment wrapText="1"/>
      <protection locked="0"/>
    </xf>
    <xf numFmtId="4" fontId="63" fillId="0" borderId="0" xfId="21" applyNumberFormat="1" applyAlignment="1" applyProtection="1">
      <alignment wrapText="1"/>
      <protection locked="0"/>
    </xf>
    <xf numFmtId="4" fontId="63" fillId="0" borderId="0" xfId="21" applyNumberFormat="1" applyAlignment="1" applyProtection="1">
      <alignment horizontal="right" wrapText="1" indent="1"/>
      <protection locked="0"/>
    </xf>
    <xf numFmtId="0" fontId="63" fillId="0" borderId="0" xfId="21" applyAlignment="1" applyProtection="1">
      <alignment horizontal="center" wrapText="1"/>
      <protection locked="0"/>
    </xf>
    <xf numFmtId="0" fontId="14" fillId="0" borderId="0" xfId="24" applyFont="1"/>
    <xf numFmtId="0" fontId="15" fillId="0" borderId="0" xfId="24" applyFont="1" applyAlignment="1">
      <alignment wrapText="1"/>
    </xf>
    <xf numFmtId="0" fontId="1" fillId="0" borderId="0" xfId="24"/>
    <xf numFmtId="0" fontId="17" fillId="0" borderId="0" xfId="24" applyFont="1" applyAlignment="1">
      <alignment horizontal="center" vertical="center"/>
    </xf>
    <xf numFmtId="0" fontId="12" fillId="0" borderId="0" xfId="24" applyFont="1" applyAlignment="1">
      <alignment horizontal="justify" vertical="center"/>
    </xf>
    <xf numFmtId="0" fontId="12" fillId="0" borderId="0" xfId="24" applyFont="1"/>
    <xf numFmtId="0" fontId="40" fillId="0" borderId="0" xfId="24" applyFont="1" applyAlignment="1">
      <alignment horizontal="center" vertical="center" wrapText="1"/>
    </xf>
    <xf numFmtId="0" fontId="36" fillId="0" borderId="0" xfId="24" applyFont="1" applyAlignment="1">
      <alignment horizontal="center" vertical="center" wrapText="1"/>
    </xf>
    <xf numFmtId="0" fontId="55" fillId="6" borderId="7" xfId="24" applyFont="1" applyFill="1" applyBorder="1" applyAlignment="1">
      <alignment vertical="center" wrapText="1"/>
    </xf>
    <xf numFmtId="4" fontId="66" fillId="0" borderId="1" xfId="20" applyNumberFormat="1" applyFont="1" applyBorder="1" applyAlignment="1">
      <alignment vertical="top" wrapText="1"/>
    </xf>
    <xf numFmtId="0" fontId="63" fillId="0" borderId="1" xfId="20" applyBorder="1" applyAlignment="1">
      <alignment horizontal="center" wrapText="1"/>
    </xf>
    <xf numFmtId="1" fontId="63" fillId="0" borderId="1" xfId="20" applyNumberFormat="1" applyBorder="1" applyAlignment="1" applyProtection="1">
      <alignment horizontal="right" wrapText="1" indent="1"/>
      <protection locked="0"/>
    </xf>
    <xf numFmtId="4" fontId="63" fillId="0" borderId="1" xfId="21" applyNumberFormat="1" applyBorder="1" applyAlignment="1" applyProtection="1">
      <alignment wrapText="1"/>
      <protection locked="0"/>
    </xf>
    <xf numFmtId="2" fontId="63" fillId="0" borderId="1" xfId="20" applyNumberFormat="1" applyBorder="1" applyAlignment="1" applyProtection="1">
      <alignment wrapText="1"/>
      <protection locked="0"/>
    </xf>
    <xf numFmtId="4" fontId="62" fillId="0" borderId="1" xfId="20" applyNumberFormat="1" applyFont="1" applyBorder="1" applyAlignment="1">
      <alignment vertical="top" wrapText="1"/>
    </xf>
    <xf numFmtId="4" fontId="63" fillId="0" borderId="1" xfId="22" applyNumberFormat="1" applyFont="1" applyBorder="1" applyAlignment="1" applyProtection="1">
      <alignment horizontal="right" wrapText="1" indent="1"/>
      <protection locked="0"/>
    </xf>
    <xf numFmtId="4" fontId="63" fillId="0" borderId="1" xfId="20" applyNumberFormat="1" applyBorder="1" applyAlignment="1">
      <alignment vertical="top" wrapText="1"/>
    </xf>
    <xf numFmtId="4" fontId="63" fillId="0" borderId="1" xfId="20" applyNumberFormat="1" applyBorder="1" applyAlignment="1">
      <alignment horizontal="justify" vertical="top" wrapText="1"/>
    </xf>
    <xf numFmtId="4" fontId="63" fillId="0" borderId="1" xfId="21" applyNumberFormat="1" applyBorder="1" applyAlignment="1" applyProtection="1">
      <alignment horizontal="right" wrapText="1" indent="1"/>
      <protection locked="0"/>
    </xf>
    <xf numFmtId="4" fontId="70" fillId="0" borderId="1" xfId="20" applyNumberFormat="1" applyFont="1" applyBorder="1" applyAlignment="1">
      <alignment vertical="top" wrapText="1"/>
    </xf>
    <xf numFmtId="4" fontId="63" fillId="0" borderId="1" xfId="21" applyNumberFormat="1" applyBorder="1" applyAlignment="1" applyProtection="1">
      <alignment horizontal="right" wrapText="1"/>
      <protection locked="0"/>
    </xf>
    <xf numFmtId="0" fontId="63" fillId="0" borderId="1" xfId="20" applyBorder="1" applyAlignment="1">
      <alignment horizontal="left" vertical="center"/>
    </xf>
    <xf numFmtId="43" fontId="19" fillId="0" borderId="1" xfId="23" applyFont="1" applyBorder="1" applyAlignment="1">
      <alignment horizontal="right" wrapText="1"/>
    </xf>
    <xf numFmtId="0" fontId="63" fillId="0" borderId="1" xfId="20" applyBorder="1" applyAlignment="1">
      <alignment horizontal="center"/>
    </xf>
    <xf numFmtId="0" fontId="63" fillId="0" borderId="1" xfId="20" applyBorder="1" applyAlignment="1">
      <alignment horizontal="justify" wrapText="1"/>
    </xf>
    <xf numFmtId="0" fontId="19" fillId="0" borderId="1" xfId="20" applyFont="1" applyBorder="1" applyAlignment="1" applyProtection="1">
      <alignment horizontal="justify" wrapText="1"/>
      <protection locked="0"/>
    </xf>
    <xf numFmtId="0" fontId="63" fillId="0" borderId="1" xfId="20" applyBorder="1">
      <alignment horizontal="justify"/>
    </xf>
    <xf numFmtId="0" fontId="63" fillId="0" borderId="1" xfId="20" applyBorder="1" applyAlignment="1" applyProtection="1">
      <alignment horizontal="center" wrapText="1"/>
      <protection locked="0"/>
    </xf>
    <xf numFmtId="168" fontId="0" fillId="0" borderId="1" xfId="21" applyNumberFormat="1" applyFont="1" applyBorder="1" applyAlignment="1" applyProtection="1">
      <alignment wrapText="1"/>
      <protection locked="0"/>
    </xf>
    <xf numFmtId="167" fontId="63" fillId="0" borderId="1" xfId="20" applyNumberFormat="1" applyBorder="1" applyAlignment="1" applyProtection="1">
      <alignment horizontal="left" wrapText="1"/>
      <protection locked="0"/>
    </xf>
    <xf numFmtId="168" fontId="63" fillId="0" borderId="1" xfId="21" applyNumberFormat="1" applyBorder="1" applyAlignment="1" applyProtection="1">
      <alignment wrapText="1"/>
      <protection locked="0"/>
    </xf>
    <xf numFmtId="0" fontId="63" fillId="0" borderId="1" xfId="20" applyBorder="1" applyAlignment="1">
      <alignment horizontal="justify" vertical="top" wrapText="1"/>
    </xf>
    <xf numFmtId="167" fontId="63" fillId="0" borderId="1" xfId="20" applyNumberFormat="1" applyBorder="1" applyAlignment="1">
      <alignment wrapText="1"/>
    </xf>
    <xf numFmtId="169" fontId="63" fillId="0" borderId="1" xfId="21" applyNumberFormat="1" applyBorder="1" applyAlignment="1" applyProtection="1">
      <alignment horizontal="right" wrapText="1"/>
      <protection locked="0"/>
    </xf>
    <xf numFmtId="2" fontId="63" fillId="0" borderId="1" xfId="20" applyNumberFormat="1" applyBorder="1" applyAlignment="1">
      <alignment horizontal="justify" vertical="top" wrapText="1"/>
    </xf>
    <xf numFmtId="2" fontId="63" fillId="0" borderId="1" xfId="20" applyNumberFormat="1" applyBorder="1" applyAlignment="1">
      <alignment horizontal="center" wrapText="1"/>
    </xf>
    <xf numFmtId="0" fontId="63" fillId="0" borderId="1" xfId="20" applyBorder="1" applyAlignment="1" applyProtection="1">
      <alignment horizontal="justify" wrapText="1"/>
      <protection locked="0"/>
    </xf>
    <xf numFmtId="0" fontId="55" fillId="16" borderId="6" xfId="24" applyFont="1" applyFill="1" applyBorder="1" applyAlignment="1">
      <alignment horizontal="center" vertical="center" wrapText="1"/>
    </xf>
    <xf numFmtId="0" fontId="55" fillId="7" borderId="5" xfId="14" quotePrefix="1" applyFont="1" applyFill="1" applyBorder="1" applyAlignment="1">
      <alignment horizontal="center" vertical="center" wrapText="1"/>
    </xf>
    <xf numFmtId="0" fontId="73" fillId="0" borderId="0" xfId="24" applyFont="1" applyAlignment="1">
      <alignment horizontal="center" vertical="center"/>
    </xf>
    <xf numFmtId="44" fontId="31" fillId="0" borderId="1" xfId="16" applyNumberFormat="1" applyFont="1" applyFill="1" applyBorder="1" applyAlignment="1">
      <alignment horizontal="center" vertical="center" wrapText="1"/>
    </xf>
    <xf numFmtId="0" fontId="8" fillId="17" borderId="0" xfId="20" applyFont="1" applyFill="1" applyProtection="1">
      <alignment horizontal="justify"/>
      <protection locked="0"/>
    </xf>
    <xf numFmtId="49" fontId="65" fillId="17" borderId="25" xfId="20" applyNumberFormat="1" applyFont="1" applyFill="1" applyBorder="1" applyAlignment="1">
      <alignment horizontal="center" vertical="top" wrapText="1"/>
    </xf>
    <xf numFmtId="4" fontId="63" fillId="17" borderId="26" xfId="20" applyNumberFormat="1" applyFill="1" applyBorder="1" applyAlignment="1">
      <alignment vertical="top" wrapText="1"/>
    </xf>
    <xf numFmtId="4" fontId="62" fillId="17" borderId="1" xfId="20" applyNumberFormat="1" applyFont="1" applyFill="1" applyBorder="1" applyAlignment="1">
      <alignment vertical="top" wrapText="1"/>
    </xf>
    <xf numFmtId="0" fontId="63" fillId="17" borderId="1" xfId="20" applyFill="1" applyBorder="1" applyAlignment="1">
      <alignment horizontal="center" wrapText="1"/>
    </xf>
    <xf numFmtId="1" fontId="63" fillId="17" borderId="1" xfId="20" applyNumberFormat="1" applyFill="1" applyBorder="1" applyAlignment="1" applyProtection="1">
      <alignment horizontal="right" wrapText="1" indent="1"/>
      <protection locked="0"/>
    </xf>
    <xf numFmtId="4" fontId="63" fillId="17" borderId="1" xfId="21" applyNumberFormat="1" applyFill="1" applyBorder="1" applyAlignment="1" applyProtection="1">
      <alignment wrapText="1"/>
      <protection locked="0"/>
    </xf>
    <xf numFmtId="4" fontId="63" fillId="17" borderId="1" xfId="22" applyNumberFormat="1" applyFont="1" applyFill="1" applyBorder="1" applyAlignment="1" applyProtection="1">
      <alignment horizontal="right" wrapText="1" indent="1"/>
      <protection locked="0"/>
    </xf>
    <xf numFmtId="0" fontId="8" fillId="18" borderId="0" xfId="20" applyFont="1" applyFill="1" applyProtection="1">
      <alignment horizontal="justify"/>
      <protection locked="0"/>
    </xf>
    <xf numFmtId="49" fontId="65" fillId="18" borderId="25" xfId="20" applyNumberFormat="1" applyFont="1" applyFill="1" applyBorder="1" applyAlignment="1">
      <alignment horizontal="center" vertical="top" wrapText="1"/>
    </xf>
    <xf numFmtId="4" fontId="63" fillId="18" borderId="26" xfId="20" applyNumberFormat="1" applyFill="1" applyBorder="1" applyAlignment="1">
      <alignment vertical="top" wrapText="1"/>
    </xf>
    <xf numFmtId="4" fontId="62" fillId="18" borderId="1" xfId="20" applyNumberFormat="1" applyFont="1" applyFill="1" applyBorder="1" applyAlignment="1">
      <alignment vertical="top" wrapText="1"/>
    </xf>
    <xf numFmtId="0" fontId="63" fillId="18" borderId="1" xfId="20" applyFill="1" applyBorder="1" applyAlignment="1">
      <alignment horizontal="center" wrapText="1"/>
    </xf>
    <xf numFmtId="1" fontId="63" fillId="18" borderId="1" xfId="20" applyNumberFormat="1" applyFill="1" applyBorder="1" applyAlignment="1" applyProtection="1">
      <alignment horizontal="right" wrapText="1" indent="1"/>
      <protection locked="0"/>
    </xf>
    <xf numFmtId="4" fontId="63" fillId="18" borderId="1" xfId="21" applyNumberFormat="1" applyFill="1" applyBorder="1" applyAlignment="1" applyProtection="1">
      <alignment wrapText="1"/>
      <protection locked="0"/>
    </xf>
    <xf numFmtId="4" fontId="63" fillId="18" borderId="1" xfId="22" applyNumberFormat="1" applyFont="1" applyFill="1" applyBorder="1" applyAlignment="1" applyProtection="1">
      <alignment horizontal="right" wrapText="1" indent="1"/>
      <protection locked="0"/>
    </xf>
    <xf numFmtId="0" fontId="65" fillId="18" borderId="25" xfId="20" applyFont="1" applyFill="1" applyBorder="1" applyAlignment="1">
      <alignment horizontal="center" wrapText="1"/>
    </xf>
    <xf numFmtId="0" fontId="63" fillId="18" borderId="0" xfId="20" applyFill="1" applyAlignment="1">
      <alignment horizontal="center" vertical="top" wrapText="1"/>
    </xf>
    <xf numFmtId="2" fontId="65" fillId="18" borderId="1" xfId="20" applyNumberFormat="1" applyFont="1" applyFill="1" applyBorder="1" applyAlignment="1">
      <alignment horizontal="justify" vertical="top" wrapText="1"/>
    </xf>
    <xf numFmtId="2" fontId="63" fillId="18" borderId="1" xfId="20" applyNumberFormat="1" applyFill="1" applyBorder="1" applyAlignment="1">
      <alignment horizontal="center" wrapText="1"/>
    </xf>
    <xf numFmtId="4" fontId="63" fillId="18" borderId="1" xfId="21" applyNumberFormat="1" applyFill="1" applyBorder="1" applyAlignment="1" applyProtection="1">
      <alignment horizontal="right" wrapText="1" indent="1"/>
      <protection locked="0"/>
    </xf>
    <xf numFmtId="2" fontId="62" fillId="18" borderId="1" xfId="20" applyNumberFormat="1" applyFont="1" applyFill="1" applyBorder="1" applyAlignment="1">
      <alignment horizontal="justify" vertical="top" wrapText="1"/>
    </xf>
    <xf numFmtId="0" fontId="65" fillId="18" borderId="25" xfId="20" applyFont="1" applyFill="1" applyBorder="1" applyAlignment="1" applyProtection="1">
      <alignment horizontal="center" vertical="center" wrapText="1"/>
      <protection locked="0"/>
    </xf>
    <xf numFmtId="0" fontId="63" fillId="18" borderId="0" xfId="20" applyFill="1" applyAlignment="1" applyProtection="1">
      <alignment horizontal="center" vertical="top" wrapText="1"/>
      <protection locked="0"/>
    </xf>
    <xf numFmtId="0" fontId="62" fillId="18" borderId="1" xfId="20" applyFont="1" applyFill="1" applyBorder="1" applyAlignment="1" applyProtection="1">
      <alignment horizontal="justify" wrapText="1"/>
      <protection locked="0"/>
    </xf>
    <xf numFmtId="0" fontId="63" fillId="18" borderId="1" xfId="20" applyFill="1" applyBorder="1" applyAlignment="1" applyProtection="1">
      <alignment horizontal="center" wrapText="1"/>
      <protection locked="0"/>
    </xf>
    <xf numFmtId="0" fontId="71" fillId="18" borderId="1" xfId="20" applyFont="1" applyFill="1" applyBorder="1" applyAlignment="1">
      <alignment horizontal="justify" vertical="center"/>
    </xf>
    <xf numFmtId="0" fontId="65" fillId="18" borderId="25" xfId="20" quotePrefix="1" applyFont="1" applyFill="1" applyBorder="1" applyAlignment="1">
      <alignment horizontal="center" wrapText="1"/>
    </xf>
    <xf numFmtId="4" fontId="63" fillId="18" borderId="26" xfId="20" applyNumberFormat="1" applyFill="1" applyBorder="1" applyAlignment="1" applyProtection="1">
      <alignment vertical="top" wrapText="1"/>
      <protection locked="0"/>
    </xf>
    <xf numFmtId="4" fontId="62" fillId="18" borderId="1" xfId="20" applyNumberFormat="1" applyFont="1" applyFill="1" applyBorder="1" applyAlignment="1" applyProtection="1">
      <alignment horizontal="justify" vertical="top" wrapText="1"/>
      <protection locked="0"/>
    </xf>
    <xf numFmtId="0" fontId="72" fillId="18" borderId="1" xfId="20" applyFont="1" applyFill="1" applyBorder="1" applyAlignment="1" applyProtection="1">
      <alignment horizontal="center" wrapText="1"/>
      <protection locked="0"/>
    </xf>
    <xf numFmtId="0" fontId="65" fillId="17" borderId="25" xfId="20" applyFont="1" applyFill="1" applyBorder="1" applyAlignment="1">
      <alignment horizontal="center" wrapText="1"/>
    </xf>
    <xf numFmtId="0" fontId="63" fillId="17" borderId="0" xfId="20" applyFill="1" applyAlignment="1">
      <alignment horizontal="center" vertical="top" wrapText="1"/>
    </xf>
    <xf numFmtId="2" fontId="62" fillId="17" borderId="1" xfId="20" applyNumberFormat="1" applyFont="1" applyFill="1" applyBorder="1" applyAlignment="1">
      <alignment horizontal="justify" vertical="top" wrapText="1"/>
    </xf>
    <xf numFmtId="2" fontId="63" fillId="17" borderId="1" xfId="20" applyNumberFormat="1" applyFill="1" applyBorder="1" applyAlignment="1">
      <alignment horizontal="center" wrapText="1"/>
    </xf>
    <xf numFmtId="4" fontId="63" fillId="17" borderId="1" xfId="21" applyNumberFormat="1" applyFill="1" applyBorder="1" applyAlignment="1" applyProtection="1">
      <alignment horizontal="right" wrapText="1" indent="1"/>
      <protection locked="0"/>
    </xf>
    <xf numFmtId="2" fontId="63" fillId="18" borderId="1" xfId="20" applyNumberFormat="1" applyFill="1" applyBorder="1" applyAlignment="1">
      <alignment horizontal="justify" vertical="top" wrapText="1"/>
    </xf>
    <xf numFmtId="0" fontId="17" fillId="0" borderId="0" xfId="24" applyFont="1" applyAlignment="1">
      <alignment horizontal="center" vertical="center" wrapText="1"/>
    </xf>
    <xf numFmtId="2" fontId="47" fillId="11" borderId="3" xfId="20" applyNumberFormat="1" applyFont="1" applyFill="1" applyBorder="1" applyAlignment="1">
      <alignment horizontal="left" vertical="center"/>
    </xf>
    <xf numFmtId="0" fontId="52" fillId="0" borderId="0" xfId="18" applyFont="1" applyAlignment="1">
      <alignment horizontal="justify" vertical="top" wrapText="1"/>
    </xf>
    <xf numFmtId="0" fontId="43" fillId="0" borderId="13" xfId="18" applyFont="1" applyBorder="1" applyAlignment="1">
      <alignment horizontal="left" vertical="center"/>
    </xf>
    <xf numFmtId="0" fontId="43" fillId="0" borderId="14" xfId="18" applyFont="1" applyBorder="1" applyAlignment="1">
      <alignment horizontal="left" vertical="center"/>
    </xf>
    <xf numFmtId="0" fontId="43" fillId="0" borderId="15" xfId="18" applyFont="1" applyBorder="1" applyAlignment="1">
      <alignment horizontal="left" vertical="center"/>
    </xf>
    <xf numFmtId="0" fontId="51" fillId="0" borderId="0" xfId="18" applyFont="1" applyAlignment="1">
      <alignment vertical="center"/>
    </xf>
    <xf numFmtId="0" fontId="52" fillId="0" borderId="0" xfId="3" applyFont="1" applyAlignment="1">
      <alignment horizontal="justify" vertical="top" wrapText="1"/>
    </xf>
    <xf numFmtId="0" fontId="12" fillId="0" borderId="1" xfId="18" applyFont="1" applyBorder="1" applyAlignment="1">
      <alignment horizontal="left" vertical="center" wrapText="1"/>
    </xf>
    <xf numFmtId="0" fontId="45" fillId="0" borderId="13" xfId="18" applyFont="1" applyBorder="1" applyAlignment="1">
      <alignment horizontal="center" vertical="center" wrapText="1"/>
    </xf>
    <xf numFmtId="0" fontId="45" fillId="0" borderId="14" xfId="18" applyFont="1" applyBorder="1" applyAlignment="1">
      <alignment horizontal="center" vertical="center" wrapText="1"/>
    </xf>
    <xf numFmtId="0" fontId="45" fillId="0" borderId="15" xfId="18" applyFont="1" applyBorder="1" applyAlignment="1">
      <alignment horizontal="center" vertical="center" wrapText="1"/>
    </xf>
    <xf numFmtId="0" fontId="47" fillId="0" borderId="0" xfId="18" applyFont="1" applyBorder="1" applyAlignment="1">
      <alignment horizontal="center" vertical="center" wrapText="1"/>
    </xf>
    <xf numFmtId="0" fontId="48" fillId="9" borderId="0" xfId="18" applyFont="1" applyFill="1" applyBorder="1" applyAlignment="1">
      <alignment horizontal="center" vertical="center" wrapText="1"/>
    </xf>
    <xf numFmtId="0" fontId="13" fillId="0" borderId="0" xfId="18" applyFont="1" applyBorder="1" applyAlignment="1">
      <alignment horizontal="center" vertical="center" wrapText="1"/>
    </xf>
    <xf numFmtId="0" fontId="32" fillId="0" borderId="13" xfId="18" applyFont="1" applyBorder="1" applyAlignment="1">
      <alignment horizontal="left" vertical="center"/>
    </xf>
    <xf numFmtId="0" fontId="32" fillId="0" borderId="14" xfId="18" applyFont="1" applyBorder="1" applyAlignment="1">
      <alignment horizontal="left" vertical="center"/>
    </xf>
    <xf numFmtId="0" fontId="32" fillId="0" borderId="15" xfId="18" applyFont="1" applyBorder="1" applyAlignment="1">
      <alignment horizontal="left" vertical="center"/>
    </xf>
    <xf numFmtId="0" fontId="55" fillId="15" borderId="16" xfId="24" applyFont="1" applyFill="1" applyBorder="1" applyAlignment="1">
      <alignment horizontal="center" vertical="center" wrapText="1"/>
    </xf>
    <xf numFmtId="0" fontId="55" fillId="15" borderId="29" xfId="24" applyFont="1" applyFill="1" applyBorder="1" applyAlignment="1">
      <alignment horizontal="center" vertical="center" wrapText="1"/>
    </xf>
    <xf numFmtId="0" fontId="32" fillId="0" borderId="13" xfId="24" applyFont="1" applyBorder="1" applyAlignment="1">
      <alignment horizontal="center" vertical="center" wrapText="1"/>
    </xf>
    <xf numFmtId="0" fontId="32" fillId="0" borderId="14" xfId="24" applyFont="1" applyBorder="1" applyAlignment="1">
      <alignment horizontal="center" vertical="center" wrapText="1"/>
    </xf>
    <xf numFmtId="0" fontId="32" fillId="0" borderId="15" xfId="24" applyFont="1" applyBorder="1" applyAlignment="1">
      <alignment horizontal="center" vertical="center" wrapText="1"/>
    </xf>
    <xf numFmtId="0" fontId="20" fillId="0" borderId="3" xfId="14" applyFont="1" applyBorder="1" applyAlignment="1">
      <alignment horizontal="center" vertical="center"/>
    </xf>
    <xf numFmtId="0" fontId="20" fillId="0" borderId="4" xfId="14" applyFont="1" applyBorder="1" applyAlignment="1">
      <alignment horizontal="center" vertical="center"/>
    </xf>
    <xf numFmtId="0" fontId="21" fillId="0" borderId="0" xfId="14" applyFont="1" applyAlignment="1">
      <alignment horizontal="left" vertical="center"/>
    </xf>
    <xf numFmtId="0" fontId="61" fillId="0" borderId="0" xfId="24" applyFont="1" applyAlignment="1">
      <alignment horizontal="center" vertical="center"/>
    </xf>
    <xf numFmtId="0" fontId="40" fillId="0" borderId="0" xfId="24" applyFont="1" applyAlignment="1">
      <alignment horizontal="center" vertical="center" wrapText="1"/>
    </xf>
    <xf numFmtId="0" fontId="36" fillId="0" borderId="0" xfId="24" applyFont="1" applyAlignment="1">
      <alignment horizontal="center" vertical="center" wrapText="1"/>
    </xf>
    <xf numFmtId="0" fontId="55" fillId="14" borderId="6" xfId="24" applyFont="1" applyFill="1" applyBorder="1" applyAlignment="1">
      <alignment horizontal="center" vertical="center" wrapText="1"/>
    </xf>
    <xf numFmtId="0" fontId="55" fillId="14" borderId="9" xfId="24" applyFont="1" applyFill="1" applyBorder="1" applyAlignment="1">
      <alignment horizontal="center" vertical="center" wrapText="1"/>
    </xf>
    <xf numFmtId="0" fontId="55" fillId="14" borderId="7" xfId="24" applyFont="1" applyFill="1" applyBorder="1" applyAlignment="1">
      <alignment horizontal="center" vertical="center" wrapText="1"/>
    </xf>
    <xf numFmtId="0" fontId="55" fillId="6" borderId="6" xfId="24" applyFont="1" applyFill="1" applyBorder="1" applyAlignment="1">
      <alignment horizontal="center" vertical="center" wrapText="1"/>
    </xf>
    <xf numFmtId="0" fontId="55" fillId="6" borderId="9" xfId="24" applyFont="1" applyFill="1" applyBorder="1" applyAlignment="1">
      <alignment horizontal="center" vertical="center" wrapText="1"/>
    </xf>
    <xf numFmtId="0" fontId="69" fillId="0" borderId="3" xfId="20" applyFont="1" applyBorder="1" applyAlignment="1">
      <alignment horizontal="right" vertical="top" wrapText="1"/>
    </xf>
    <xf numFmtId="0" fontId="69" fillId="0" borderId="2" xfId="20" applyFont="1" applyBorder="1" applyAlignment="1">
      <alignment horizontal="right" vertical="top" wrapText="1"/>
    </xf>
    <xf numFmtId="0" fontId="69" fillId="0" borderId="4" xfId="20" applyFont="1" applyBorder="1" applyAlignment="1">
      <alignment horizontal="right" vertical="top" wrapText="1"/>
    </xf>
    <xf numFmtId="0" fontId="16" fillId="0" borderId="0" xfId="14" applyFont="1" applyAlignment="1">
      <alignment horizontal="center" vertical="center" wrapText="1"/>
    </xf>
    <xf numFmtId="0" fontId="15" fillId="0" borderId="0" xfId="14" applyFont="1" applyAlignment="1">
      <alignment horizontal="center" vertical="center" wrapText="1"/>
    </xf>
    <xf numFmtId="0" fontId="16" fillId="3" borderId="5" xfId="14" applyFont="1" applyFill="1" applyBorder="1" applyAlignment="1">
      <alignment horizontal="center" vertical="center" wrapText="1"/>
    </xf>
    <xf numFmtId="0" fontId="15" fillId="3" borderId="5" xfId="14" applyFont="1" applyFill="1" applyBorder="1" applyAlignment="1">
      <alignment horizontal="center" vertical="center" wrapText="1"/>
    </xf>
    <xf numFmtId="0" fontId="15" fillId="3" borderId="6" xfId="14" applyFont="1" applyFill="1" applyBorder="1" applyAlignment="1">
      <alignment horizontal="center" vertical="center" wrapText="1"/>
    </xf>
    <xf numFmtId="0" fontId="15" fillId="3" borderId="7" xfId="14" applyFont="1" applyFill="1" applyBorder="1" applyAlignment="1">
      <alignment horizontal="center" vertical="center" wrapText="1"/>
    </xf>
    <xf numFmtId="0" fontId="17" fillId="0" borderId="0" xfId="14" applyFont="1" applyAlignment="1">
      <alignment horizontal="center" vertical="center"/>
    </xf>
    <xf numFmtId="0" fontId="15" fillId="2" borderId="5" xfId="14" applyFont="1" applyFill="1" applyBorder="1" applyAlignment="1">
      <alignment horizontal="center" vertical="center" wrapText="1"/>
    </xf>
    <xf numFmtId="0" fontId="26" fillId="3" borderId="5" xfId="14" applyFont="1" applyFill="1" applyBorder="1" applyAlignment="1">
      <alignment horizontal="right" vertical="center" wrapText="1"/>
    </xf>
    <xf numFmtId="0" fontId="36" fillId="0" borderId="0" xfId="14" applyFont="1" applyAlignment="1">
      <alignment horizontal="center" vertical="center" wrapText="1"/>
    </xf>
    <xf numFmtId="0" fontId="20" fillId="0" borderId="2" xfId="14" applyFont="1" applyBorder="1" applyAlignment="1">
      <alignment horizontal="center" vertical="center"/>
    </xf>
    <xf numFmtId="0" fontId="15" fillId="5" borderId="10" xfId="14" applyFont="1" applyFill="1" applyBorder="1" applyAlignment="1">
      <alignment horizontal="center" vertical="center" wrapText="1"/>
    </xf>
    <xf numFmtId="0" fontId="15" fillId="5" borderId="12" xfId="14" applyFont="1" applyFill="1" applyBorder="1" applyAlignment="1">
      <alignment horizontal="center" vertical="center" wrapText="1"/>
    </xf>
    <xf numFmtId="0" fontId="34" fillId="4" borderId="0" xfId="0" applyFont="1" applyFill="1" applyAlignment="1">
      <alignment horizontal="left" vertical="top" wrapText="1"/>
    </xf>
    <xf numFmtId="0" fontId="32" fillId="3" borderId="8" xfId="14" applyFont="1" applyFill="1" applyBorder="1" applyAlignment="1">
      <alignment horizontal="center" vertical="center" wrapText="1"/>
    </xf>
    <xf numFmtId="0" fontId="20" fillId="0" borderId="0" xfId="14" applyFont="1" applyAlignment="1">
      <alignment horizontal="left" vertical="center"/>
    </xf>
    <xf numFmtId="0" fontId="16" fillId="0" borderId="13" xfId="14" applyFont="1" applyBorder="1" applyAlignment="1">
      <alignment horizontal="center" vertical="center" wrapText="1"/>
    </xf>
    <xf numFmtId="0" fontId="15" fillId="0" borderId="14" xfId="14" applyFont="1" applyBorder="1" applyAlignment="1">
      <alignment horizontal="center" vertical="center" wrapText="1"/>
    </xf>
    <xf numFmtId="0" fontId="15" fillId="0" borderId="15" xfId="14" applyFont="1" applyBorder="1" applyAlignment="1">
      <alignment horizontal="center" vertical="center" wrapText="1"/>
    </xf>
    <xf numFmtId="0" fontId="61" fillId="0" borderId="0" xfId="14" applyFont="1" applyAlignment="1">
      <alignment horizontal="center" vertical="center"/>
    </xf>
    <xf numFmtId="0" fontId="15" fillId="0" borderId="2" xfId="14" applyFont="1" applyBorder="1" applyAlignment="1">
      <alignment horizontal="center" vertical="center" wrapText="1"/>
    </xf>
    <xf numFmtId="0" fontId="15" fillId="0" borderId="4" xfId="14" applyFont="1" applyBorder="1" applyAlignment="1">
      <alignment horizontal="center" vertical="center" wrapText="1"/>
    </xf>
    <xf numFmtId="0" fontId="17" fillId="4" borderId="0" xfId="0" applyFont="1" applyFill="1" applyAlignment="1">
      <alignment horizontal="left" vertical="center" wrapText="1"/>
    </xf>
    <xf numFmtId="0" fontId="35" fillId="4" borderId="0" xfId="0" applyFont="1" applyFill="1" applyAlignment="1">
      <alignment horizontal="left" vertical="center" wrapText="1"/>
    </xf>
    <xf numFmtId="0" fontId="28" fillId="5" borderId="8" xfId="0" quotePrefix="1" applyFont="1" applyFill="1" applyBorder="1" applyAlignment="1">
      <alignment horizontal="center" vertical="center"/>
    </xf>
    <xf numFmtId="0" fontId="28" fillId="5" borderId="8" xfId="0" applyFont="1" applyFill="1" applyBorder="1" applyAlignment="1">
      <alignment horizontal="center" vertical="center"/>
    </xf>
    <xf numFmtId="0" fontId="34" fillId="4" borderId="0" xfId="0" quotePrefix="1" applyFont="1" applyFill="1" applyAlignment="1">
      <alignment horizontal="left" vertical="center" wrapText="1"/>
    </xf>
    <xf numFmtId="0" fontId="57" fillId="5" borderId="10" xfId="14" applyFont="1" applyFill="1" applyBorder="1" applyAlignment="1">
      <alignment horizontal="center" vertical="center" wrapText="1"/>
    </xf>
    <xf numFmtId="0" fontId="57" fillId="5" borderId="12" xfId="14" applyFont="1" applyFill="1" applyBorder="1" applyAlignment="1">
      <alignment horizontal="center" vertical="center" wrapText="1"/>
    </xf>
    <xf numFmtId="0" fontId="15" fillId="5" borderId="10" xfId="14" applyFont="1" applyFill="1" applyBorder="1" applyAlignment="1">
      <alignment horizontal="left" vertical="center" wrapText="1"/>
    </xf>
    <xf numFmtId="0" fontId="15" fillId="5" borderId="11" xfId="14" applyFont="1" applyFill="1" applyBorder="1" applyAlignment="1">
      <alignment horizontal="left" vertical="center" wrapText="1"/>
    </xf>
    <xf numFmtId="0" fontId="15" fillId="5" borderId="12" xfId="14" applyFont="1" applyFill="1" applyBorder="1" applyAlignment="1">
      <alignment horizontal="left" vertical="center" wrapText="1"/>
    </xf>
    <xf numFmtId="0" fontId="34" fillId="4" borderId="0" xfId="0" quotePrefix="1" applyFont="1" applyFill="1" applyAlignment="1">
      <alignment horizontal="left" vertical="top" wrapText="1"/>
    </xf>
    <xf numFmtId="0" fontId="36" fillId="0" borderId="3" xfId="17" applyFont="1" applyBorder="1" applyAlignment="1">
      <alignment horizontal="center" vertical="center"/>
    </xf>
    <xf numFmtId="0" fontId="36" fillId="0" borderId="2" xfId="17" applyFont="1" applyBorder="1" applyAlignment="1">
      <alignment horizontal="center" vertical="center"/>
    </xf>
    <xf numFmtId="0" fontId="36" fillId="0" borderId="4" xfId="17" applyFont="1" applyBorder="1" applyAlignment="1">
      <alignment horizontal="center" vertical="center"/>
    </xf>
    <xf numFmtId="0" fontId="61" fillId="0" borderId="0" xfId="14" applyFont="1" applyAlignment="1">
      <alignment horizontal="center" vertical="center" wrapText="1"/>
    </xf>
    <xf numFmtId="4" fontId="63" fillId="0" borderId="21" xfId="20" applyNumberFormat="1" applyBorder="1" applyAlignment="1">
      <alignment horizontal="left" vertical="top" wrapText="1"/>
    </xf>
    <xf numFmtId="4" fontId="63" fillId="0" borderId="27" xfId="20" applyNumberFormat="1" applyBorder="1" applyAlignment="1">
      <alignment horizontal="left" vertical="top" wrapText="1"/>
    </xf>
    <xf numFmtId="0" fontId="63" fillId="0" borderId="21" xfId="20" applyBorder="1" applyAlignment="1">
      <alignment horizontal="center" wrapText="1"/>
    </xf>
    <xf numFmtId="0" fontId="63" fillId="0" borderId="27" xfId="20" applyBorder="1" applyAlignment="1">
      <alignment horizontal="center" wrapText="1"/>
    </xf>
    <xf numFmtId="1" fontId="63" fillId="0" borderId="21" xfId="20" applyNumberFormat="1" applyBorder="1" applyAlignment="1" applyProtection="1">
      <alignment horizontal="center" wrapText="1"/>
      <protection locked="0"/>
    </xf>
    <xf numFmtId="1" fontId="63" fillId="0" borderId="27" xfId="20" applyNumberFormat="1" applyBorder="1" applyAlignment="1" applyProtection="1">
      <alignment horizontal="center" wrapText="1"/>
      <protection locked="0"/>
    </xf>
    <xf numFmtId="168" fontId="63" fillId="0" borderId="21" xfId="20" applyNumberFormat="1" applyBorder="1" applyAlignment="1" applyProtection="1">
      <alignment horizontal="center" wrapText="1"/>
      <protection locked="0"/>
    </xf>
    <xf numFmtId="168" fontId="63" fillId="0" borderId="27" xfId="20" applyNumberFormat="1" applyBorder="1" applyAlignment="1" applyProtection="1">
      <alignment horizontal="center" wrapText="1"/>
      <protection locked="0"/>
    </xf>
    <xf numFmtId="4" fontId="63" fillId="0" borderId="21" xfId="21" applyNumberFormat="1" applyBorder="1" applyAlignment="1" applyProtection="1">
      <alignment horizontal="center" wrapText="1"/>
      <protection locked="0"/>
    </xf>
    <xf numFmtId="4" fontId="63" fillId="0" borderId="27" xfId="21" applyNumberFormat="1" applyBorder="1" applyAlignment="1" applyProtection="1">
      <alignment horizontal="center" wrapText="1"/>
      <protection locked="0"/>
    </xf>
    <xf numFmtId="4" fontId="63" fillId="0" borderId="21" xfId="22" applyNumberFormat="1" applyFont="1" applyBorder="1" applyAlignment="1" applyProtection="1">
      <alignment horizontal="center" wrapText="1"/>
      <protection locked="0"/>
    </xf>
    <xf numFmtId="4" fontId="63" fillId="0" borderId="27" xfId="22" applyNumberFormat="1" applyFont="1" applyBorder="1" applyAlignment="1" applyProtection="1">
      <alignment horizontal="center" wrapText="1"/>
      <protection locked="0"/>
    </xf>
    <xf numFmtId="1" fontId="63" fillId="0" borderId="21" xfId="20" applyNumberFormat="1" applyBorder="1" applyAlignment="1" applyProtection="1">
      <alignment horizontal="center" vertical="center" wrapText="1"/>
      <protection locked="0"/>
    </xf>
    <xf numFmtId="0" fontId="63" fillId="0" borderId="21" xfId="20" applyBorder="1" applyAlignment="1">
      <alignment horizontal="center" vertical="center" wrapText="1"/>
    </xf>
    <xf numFmtId="1" fontId="63" fillId="0" borderId="27" xfId="20" applyNumberFormat="1" applyBorder="1" applyAlignment="1" applyProtection="1">
      <alignment horizontal="center" vertical="center" wrapText="1"/>
      <protection locked="0"/>
    </xf>
    <xf numFmtId="0" fontId="63" fillId="0" borderId="27" xfId="20" applyBorder="1" applyAlignment="1">
      <alignment horizontal="center" vertical="center" wrapText="1"/>
    </xf>
    <xf numFmtId="1" fontId="63" fillId="0" borderId="21" xfId="20" applyNumberFormat="1" applyBorder="1" applyAlignment="1" applyProtection="1">
      <alignment horizontal="left" vertical="center" wrapText="1"/>
      <protection locked="0"/>
    </xf>
    <xf numFmtId="1" fontId="63" fillId="0" borderId="27" xfId="20" applyNumberFormat="1" applyBorder="1" applyAlignment="1" applyProtection="1">
      <alignment horizontal="left" vertical="center" wrapText="1"/>
      <protection locked="0"/>
    </xf>
    <xf numFmtId="0" fontId="62" fillId="0" borderId="1" xfId="20" applyFont="1" applyBorder="1" applyAlignment="1">
      <alignment horizontal="justify" wrapText="1"/>
    </xf>
    <xf numFmtId="0" fontId="63" fillId="0" borderId="25" xfId="20" applyBorder="1" applyAlignment="1">
      <alignment horizontal="center" wrapText="1"/>
    </xf>
    <xf numFmtId="1" fontId="63" fillId="0" borderId="25" xfId="20" applyNumberFormat="1" applyBorder="1" applyAlignment="1" applyProtection="1">
      <alignment horizontal="center" wrapText="1"/>
      <protection locked="0"/>
    </xf>
    <xf numFmtId="4" fontId="63" fillId="0" borderId="25" xfId="21" applyNumberFormat="1" applyBorder="1" applyAlignment="1" applyProtection="1">
      <alignment horizontal="center" wrapText="1"/>
      <protection locked="0"/>
    </xf>
    <xf numFmtId="4" fontId="63" fillId="0" borderId="25" xfId="22" applyNumberFormat="1" applyFont="1" applyBorder="1" applyAlignment="1" applyProtection="1">
      <alignment horizontal="center" wrapText="1"/>
      <protection locked="0"/>
    </xf>
    <xf numFmtId="0" fontId="63" fillId="0" borderId="21" xfId="20" applyBorder="1" applyAlignment="1">
      <alignment horizontal="left" vertical="center" wrapText="1"/>
    </xf>
    <xf numFmtId="0" fontId="63" fillId="0" borderId="25" xfId="20" applyBorder="1" applyAlignment="1">
      <alignment horizontal="left" vertical="center" wrapText="1"/>
    </xf>
    <xf numFmtId="0" fontId="63" fillId="0" borderId="27" xfId="20" applyBorder="1" applyAlignment="1">
      <alignment horizontal="left" vertical="center" wrapText="1"/>
    </xf>
    <xf numFmtId="0" fontId="63" fillId="0" borderId="21" xfId="20" applyBorder="1" applyAlignment="1">
      <alignment horizontal="justify" wrapText="1"/>
    </xf>
    <xf numFmtId="0" fontId="69" fillId="0" borderId="30" xfId="20" applyFont="1" applyBorder="1" applyAlignment="1">
      <alignment horizontal="right" vertical="top" wrapText="1"/>
    </xf>
    <xf numFmtId="2" fontId="63" fillId="0" borderId="21" xfId="20" applyNumberFormat="1" applyBorder="1" applyAlignment="1">
      <alignment horizontal="justify" vertical="top" wrapText="1"/>
    </xf>
    <xf numFmtId="0" fontId="63" fillId="0" borderId="27" xfId="20" applyBorder="1" applyAlignment="1">
      <alignment horizontal="justify" vertical="top" wrapText="1"/>
    </xf>
    <xf numFmtId="0" fontId="65" fillId="8" borderId="25" xfId="20" applyFont="1" applyFill="1" applyBorder="1" applyAlignment="1">
      <alignment horizontal="center" wrapText="1"/>
    </xf>
    <xf numFmtId="2" fontId="63" fillId="0" borderId="21" xfId="20" applyNumberFormat="1" applyBorder="1" applyAlignment="1">
      <alignment horizontal="center" wrapText="1"/>
    </xf>
    <xf numFmtId="2" fontId="63" fillId="0" borderId="27" xfId="20" applyNumberFormat="1" applyBorder="1" applyAlignment="1">
      <alignment horizontal="center" wrapText="1"/>
    </xf>
    <xf numFmtId="1" fontId="63" fillId="0" borderId="21" xfId="20" applyNumberFormat="1" applyBorder="1" applyAlignment="1" applyProtection="1">
      <alignment horizontal="right" vertical="center" wrapText="1"/>
      <protection locked="0"/>
    </xf>
    <xf numFmtId="1" fontId="63" fillId="0" borderId="27" xfId="20" applyNumberFormat="1" applyBorder="1" applyAlignment="1" applyProtection="1">
      <alignment horizontal="right" vertical="center" wrapText="1"/>
      <protection locked="0"/>
    </xf>
    <xf numFmtId="0" fontId="62" fillId="0" borderId="21" xfId="20" applyFont="1" applyBorder="1" applyAlignment="1">
      <alignment horizontal="justify" wrapText="1"/>
    </xf>
    <xf numFmtId="4" fontId="63" fillId="0" borderId="27" xfId="20" applyNumberFormat="1" applyBorder="1" applyAlignment="1">
      <alignment horizontal="justify" vertical="top" wrapText="1"/>
    </xf>
    <xf numFmtId="4" fontId="63" fillId="0" borderId="21" xfId="20" applyNumberFormat="1" applyBorder="1" applyAlignment="1">
      <alignment horizontal="justify" vertical="top" wrapText="1"/>
    </xf>
    <xf numFmtId="0" fontId="63" fillId="0" borderId="27" xfId="20" applyBorder="1">
      <alignment horizontal="justify"/>
    </xf>
    <xf numFmtId="43" fontId="19" fillId="0" borderId="21" xfId="23" applyFont="1" applyBorder="1" applyAlignment="1">
      <alignment horizontal="center" wrapText="1"/>
    </xf>
    <xf numFmtId="43" fontId="19" fillId="0" borderId="27" xfId="23" applyFont="1" applyBorder="1" applyAlignment="1">
      <alignment horizontal="center" wrapText="1"/>
    </xf>
  </cellXfs>
  <cellStyles count="25">
    <cellStyle name="Euro" xfId="1" xr:uid="{00000000-0005-0000-0000-000000000000}"/>
    <cellStyle name="Euro 2" xfId="22" xr:uid="{427F15F3-427D-4AEF-83B9-AF7E13DEDA61}"/>
    <cellStyle name="hyperlink" xfId="2" xr:uid="{00000000-0005-0000-0000-000001000000}"/>
    <cellStyle name="Milliers" xfId="15" builtinId="3"/>
    <cellStyle name="Milliers 2" xfId="6" xr:uid="{00000000-0005-0000-0000-000003000000}"/>
    <cellStyle name="Milliers 3" xfId="23" xr:uid="{FF067C07-01E8-4BD4-AC34-34DCCB2FB223}"/>
    <cellStyle name="Monétaire" xfId="19" builtinId="4"/>
    <cellStyle name="Monétaire 2" xfId="13" xr:uid="{00000000-0005-0000-0000-000004000000}"/>
    <cellStyle name="Normal" xfId="0" builtinId="0"/>
    <cellStyle name="Normal 2" xfId="3" xr:uid="{00000000-0005-0000-0000-000006000000}"/>
    <cellStyle name="Normal 2 2" xfId="4" xr:uid="{00000000-0005-0000-0000-000007000000}"/>
    <cellStyle name="Normal 2 3" xfId="7" xr:uid="{00000000-0005-0000-0000-000008000000}"/>
    <cellStyle name="Normal 3" xfId="8" xr:uid="{00000000-0005-0000-0000-000009000000}"/>
    <cellStyle name="Normal 4" xfId="5" xr:uid="{00000000-0005-0000-0000-00000A000000}"/>
    <cellStyle name="Normal 5" xfId="9" xr:uid="{00000000-0005-0000-0000-00000B000000}"/>
    <cellStyle name="Normal 6" xfId="10" xr:uid="{00000000-0005-0000-0000-00000C000000}"/>
    <cellStyle name="Normal 6 2" xfId="12" xr:uid="{00000000-0005-0000-0000-00000D000000}"/>
    <cellStyle name="Normal 6 2 2" xfId="18" xr:uid="{4B4BF8FA-81E2-4E4A-B165-7B869753370F}"/>
    <cellStyle name="Normal 7" xfId="11" xr:uid="{00000000-0005-0000-0000-00000E000000}"/>
    <cellStyle name="Normal 7 2 2" xfId="17" xr:uid="{DADD849B-A06C-47D2-9AF6-6E25B4B52909}"/>
    <cellStyle name="Normal 8" xfId="14" xr:uid="{00000000-0005-0000-0000-00000F000000}"/>
    <cellStyle name="Normal 8 2" xfId="24" xr:uid="{5C2FD3BF-C60C-458B-AFE8-A07309343EDA}"/>
    <cellStyle name="Normal 9" xfId="20" xr:uid="{F9BABACA-C6D6-4A92-9F33-2220C12BAC2F}"/>
    <cellStyle name="Normal 9 2" xfId="16" xr:uid="{CA605F74-5E02-438A-A459-692A558169D6}"/>
    <cellStyle name="Normal_00-529 DPGF CH - RAF" xfId="21" xr:uid="{9EA6E229-531D-4660-930C-23FB3F8F56DC}"/>
  </cellStyles>
  <dxfs count="0"/>
  <tableStyles count="0" defaultTableStyle="TableStyleMedium9" defaultPivotStyle="PivotStyleLight16"/>
  <colors>
    <mruColors>
      <color rgb="FFFFCCCC"/>
      <color rgb="FFDFAA99"/>
      <color rgb="FFC96F53"/>
      <color rgb="FFE6B6AC"/>
      <color rgb="FFECC9C2"/>
      <color rgb="FFF0D5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51163</xdr:colOff>
      <xdr:row>0</xdr:row>
      <xdr:rowOff>444136</xdr:rowOff>
    </xdr:from>
    <xdr:to>
      <xdr:col>0</xdr:col>
      <xdr:colOff>1330506</xdr:colOff>
      <xdr:row>5</xdr:row>
      <xdr:rowOff>155784</xdr:rowOff>
    </xdr:to>
    <xdr:pic>
      <xdr:nvPicPr>
        <xdr:cNvPr id="2" name="Image 1">
          <a:extLst>
            <a:ext uri="{FF2B5EF4-FFF2-40B4-BE49-F238E27FC236}">
              <a16:creationId xmlns:a16="http://schemas.microsoft.com/office/drawing/2014/main" id="{0D02711A-C504-440B-A59F-67E106D07E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163" y="444136"/>
          <a:ext cx="1267913" cy="12996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642938</xdr:colOff>
      <xdr:row>1</xdr:row>
      <xdr:rowOff>0</xdr:rowOff>
    </xdr:from>
    <xdr:to>
      <xdr:col>3</xdr:col>
      <xdr:colOff>986318</xdr:colOff>
      <xdr:row>1</xdr:row>
      <xdr:rowOff>1063470</xdr:rowOff>
    </xdr:to>
    <xdr:pic>
      <xdr:nvPicPr>
        <xdr:cNvPr id="2" name="Image 1">
          <a:extLst>
            <a:ext uri="{FF2B5EF4-FFF2-40B4-BE49-F238E27FC236}">
              <a16:creationId xmlns:a16="http://schemas.microsoft.com/office/drawing/2014/main" id="{5A5C3E9A-FCB1-4EEF-836A-15DD1489D9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3413" y="161925"/>
          <a:ext cx="1036800" cy="10444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619125</xdr:colOff>
      <xdr:row>1</xdr:row>
      <xdr:rowOff>142875</xdr:rowOff>
    </xdr:from>
    <xdr:to>
      <xdr:col>2</xdr:col>
      <xdr:colOff>135735</xdr:colOff>
      <xdr:row>1</xdr:row>
      <xdr:rowOff>1179675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9125" y="476250"/>
          <a:ext cx="1036800" cy="1036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619125</xdr:colOff>
      <xdr:row>1</xdr:row>
      <xdr:rowOff>142875</xdr:rowOff>
    </xdr:from>
    <xdr:to>
      <xdr:col>2</xdr:col>
      <xdr:colOff>135735</xdr:colOff>
      <xdr:row>1</xdr:row>
      <xdr:rowOff>1179675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9125" y="476250"/>
          <a:ext cx="1040610" cy="1036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642938</xdr:colOff>
      <xdr:row>1</xdr:row>
      <xdr:rowOff>166688</xdr:rowOff>
    </xdr:from>
    <xdr:to>
      <xdr:col>2</xdr:col>
      <xdr:colOff>155738</xdr:colOff>
      <xdr:row>1</xdr:row>
      <xdr:rowOff>1214918</xdr:rowOff>
    </xdr:to>
    <xdr:pic>
      <xdr:nvPicPr>
        <xdr:cNvPr id="3" name="Imag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2938" y="500063"/>
          <a:ext cx="1036800" cy="10368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642938</xdr:colOff>
      <xdr:row>1</xdr:row>
      <xdr:rowOff>166688</xdr:rowOff>
    </xdr:from>
    <xdr:to>
      <xdr:col>2</xdr:col>
      <xdr:colOff>155738</xdr:colOff>
      <xdr:row>1</xdr:row>
      <xdr:rowOff>1214918</xdr:rowOff>
    </xdr:to>
    <xdr:pic>
      <xdr:nvPicPr>
        <xdr:cNvPr id="2" name="Image 1">
          <a:extLst>
            <a:ext uri="{FF2B5EF4-FFF2-40B4-BE49-F238E27FC236}">
              <a16:creationId xmlns:a16="http://schemas.microsoft.com/office/drawing/2014/main" id="{C46F0FCA-F6D2-4C55-980D-313336DC96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2938" y="500063"/>
          <a:ext cx="1036800" cy="1036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ssystem.net\fre\Users\TedjanA\AppData\Local\Temp\notes1ABA62\Beaujoire__16_01_B_TN_V_--_DPG_ASSAINISSEMENT%20EXTERIEUR_DCE_0004_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urs\_unites\DSTG\SMA\ZONE%20ECHANGE\BPRT\Projets\PCMNIT\B25-01233-HTO%20-%20Installation%20de%20cam&#233;ras%20de%20suivi%20d'intrus%20(CSI)\2%20-%20DCE\1%20-%20Documents%20de%20travail\Drafts%20DPGF\Old\B24-03208-LES%20DP%20VF%2005-06-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RECAP"/>
      <sheetName val="DCE LOT N° 5 VRD"/>
    </sheetNames>
    <sheetDataSet>
      <sheetData sheetId="0">
        <row r="266">
          <cell r="T266" t="str">
            <v>TN</v>
          </cell>
          <cell r="AQ266" t="str">
            <v>V</v>
          </cell>
          <cell r="BA266" t="str">
            <v>DPG</v>
          </cell>
          <cell r="BM266">
            <v>4</v>
          </cell>
          <cell r="DE266">
            <v>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Coordonnées"/>
      <sheetName val="synthèse"/>
      <sheetName val="DPGF"/>
      <sheetName val="BPU &amp; scénario"/>
      <sheetName val="BPC - scénario"/>
      <sheetName val="BPC - taux"/>
      <sheetName val="BPC - coef p&amp;s"/>
      <sheetName val="BPC - mob-démob"/>
    </sheetNames>
    <sheetDataSet>
      <sheetData sheetId="0"/>
      <sheetData sheetId="1">
        <row r="8">
          <cell r="B8" t="str">
            <v>NOM du SOUMISSIONNAIRE à renseigner</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C0064-287A-49BA-ADAD-7D89E5A6A798}">
  <sheetPr>
    <pageSetUpPr fitToPage="1"/>
  </sheetPr>
  <dimension ref="A1:I724"/>
  <sheetViews>
    <sheetView showGridLines="0" zoomScaleNormal="100" workbookViewId="0">
      <selection activeCell="H17" sqref="H17"/>
    </sheetView>
  </sheetViews>
  <sheetFormatPr baseColWidth="10" defaultColWidth="10.88671875" defaultRowHeight="13.8" outlineLevelCol="1"/>
  <cols>
    <col min="1" max="1" width="38.6640625" style="74" customWidth="1"/>
    <col min="2" max="2" width="17.6640625" style="88" customWidth="1"/>
    <col min="3" max="3" width="31.33203125" style="74" customWidth="1"/>
    <col min="4" max="4" width="20.44140625" style="90" customWidth="1"/>
    <col min="5" max="5" width="27.33203125" style="74" customWidth="1" outlineLevel="1"/>
    <col min="6" max="6" width="30" style="74" customWidth="1" outlineLevel="1"/>
    <col min="7" max="7" width="5.88671875" style="74" customWidth="1" outlineLevel="1"/>
    <col min="8" max="8" width="32.5546875" style="74" customWidth="1"/>
    <col min="9" max="9" width="37.44140625" style="74" customWidth="1"/>
    <col min="10" max="10" width="10.88671875" style="74"/>
    <col min="11" max="11" width="8.33203125" style="74" customWidth="1"/>
    <col min="12" max="16384" width="10.88671875" style="74"/>
  </cols>
  <sheetData>
    <row r="1" spans="1:9" ht="66" customHeight="1" thickBot="1">
      <c r="A1" s="286" t="s">
        <v>97</v>
      </c>
      <c r="B1" s="287"/>
      <c r="C1" s="287"/>
      <c r="D1" s="287"/>
      <c r="E1" s="288"/>
      <c r="F1" s="102"/>
      <c r="G1" s="102"/>
    </row>
    <row r="2" spans="1:9" ht="14.4" customHeight="1">
      <c r="A2" s="91"/>
      <c r="B2" s="91"/>
      <c r="C2" s="91"/>
      <c r="D2" s="91"/>
      <c r="E2" s="91"/>
      <c r="F2" s="75"/>
      <c r="G2" s="75"/>
    </row>
    <row r="3" spans="1:9" ht="14.4" customHeight="1">
      <c r="A3" s="289" t="s">
        <v>79</v>
      </c>
      <c r="B3" s="289"/>
      <c r="C3" s="289"/>
      <c r="D3" s="289"/>
      <c r="E3" s="289"/>
      <c r="F3" s="76"/>
      <c r="G3" s="76"/>
    </row>
    <row r="4" spans="1:9" ht="14.4" customHeight="1">
      <c r="A4" s="103"/>
      <c r="B4" s="103"/>
      <c r="C4" s="103"/>
      <c r="D4" s="103"/>
      <c r="E4" s="103"/>
      <c r="F4" s="76"/>
      <c r="G4" s="76"/>
    </row>
    <row r="5" spans="1:9" ht="14.4" customHeight="1">
      <c r="A5" s="290" t="str">
        <f>[2]Coordonnées!B8</f>
        <v>NOM du SOUMISSIONNAIRE à renseigner</v>
      </c>
      <c r="B5" s="290"/>
      <c r="C5" s="290"/>
      <c r="D5" s="290"/>
      <c r="E5" s="290"/>
      <c r="F5" s="77"/>
      <c r="G5" s="77"/>
    </row>
    <row r="6" spans="1:9">
      <c r="A6" s="92"/>
      <c r="B6" s="93"/>
      <c r="C6" s="92"/>
      <c r="D6" s="92"/>
      <c r="E6" s="92"/>
    </row>
    <row r="7" spans="1:9">
      <c r="A7" s="94" t="s">
        <v>50</v>
      </c>
      <c r="B7" s="95"/>
      <c r="C7" s="94"/>
      <c r="D7" s="94"/>
      <c r="E7" s="94"/>
      <c r="F7" s="78"/>
      <c r="G7" s="78"/>
      <c r="H7" s="79"/>
    </row>
    <row r="8" spans="1:9">
      <c r="A8" s="96" t="s">
        <v>51</v>
      </c>
      <c r="B8" s="95"/>
      <c r="C8" s="94"/>
      <c r="D8" s="94"/>
      <c r="E8" s="94"/>
      <c r="F8" s="78"/>
      <c r="G8" s="78"/>
      <c r="H8" s="79"/>
    </row>
    <row r="9" spans="1:9">
      <c r="A9" s="96" t="s">
        <v>52</v>
      </c>
      <c r="B9" s="95"/>
      <c r="C9" s="94"/>
      <c r="D9" s="94"/>
      <c r="E9" s="94"/>
      <c r="F9" s="78"/>
      <c r="G9" s="78"/>
      <c r="H9" s="79"/>
    </row>
    <row r="10" spans="1:9">
      <c r="A10" s="97"/>
      <c r="B10" s="98"/>
      <c r="C10" s="99"/>
      <c r="D10" s="99"/>
      <c r="E10" s="99"/>
      <c r="F10" s="79"/>
      <c r="G10" s="79"/>
      <c r="H10" s="79"/>
    </row>
    <row r="11" spans="1:9" ht="30.9" customHeight="1" thickBot="1">
      <c r="A11" s="291" t="s">
        <v>67</v>
      </c>
      <c r="B11" s="291"/>
      <c r="C11" s="291"/>
      <c r="D11" s="291"/>
      <c r="E11" s="291"/>
      <c r="F11" s="80"/>
      <c r="G11" s="80"/>
      <c r="H11" s="81"/>
    </row>
    <row r="12" spans="1:9" ht="42" thickBot="1">
      <c r="A12" s="82"/>
      <c r="B12" s="82"/>
      <c r="C12" s="82"/>
      <c r="D12" s="100"/>
      <c r="E12" s="83" t="s">
        <v>92</v>
      </c>
      <c r="F12" s="82"/>
      <c r="G12" s="82"/>
      <c r="H12" s="83" t="s">
        <v>80</v>
      </c>
    </row>
    <row r="13" spans="1:9" ht="18.600000000000001" customHeight="1" thickBot="1">
      <c r="A13" s="292" t="s">
        <v>53</v>
      </c>
      <c r="B13" s="293"/>
      <c r="C13" s="294"/>
      <c r="D13" s="106" t="s">
        <v>54</v>
      </c>
      <c r="E13" s="107">
        <f>'Part ferme'!N160</f>
        <v>0</v>
      </c>
      <c r="F13" s="73"/>
      <c r="G13" s="73"/>
      <c r="H13" s="113">
        <f>E13</f>
        <v>0</v>
      </c>
      <c r="I13" s="73"/>
    </row>
    <row r="14" spans="1:9" ht="18.600000000000001" customHeight="1" thickBot="1">
      <c r="A14" s="108" t="s">
        <v>55</v>
      </c>
      <c r="B14" s="111"/>
      <c r="C14" s="112"/>
      <c r="D14" s="106" t="s">
        <v>56</v>
      </c>
      <c r="E14" s="110" t="e">
        <f>E15</f>
        <v>#VALUE!</v>
      </c>
      <c r="F14" s="73"/>
      <c r="G14" s="73"/>
      <c r="H14" s="114">
        <f>H13*0.1</f>
        <v>0</v>
      </c>
      <c r="I14" s="73"/>
    </row>
    <row r="15" spans="1:9" ht="60" customHeight="1" thickBot="1">
      <c r="A15" s="285" t="s">
        <v>68</v>
      </c>
      <c r="B15" s="285"/>
      <c r="C15" s="285"/>
      <c r="D15" s="109" t="s">
        <v>56</v>
      </c>
      <c r="E15" s="110" t="e">
        <f>'BPC scénario'!J24</f>
        <v>#VALUE!</v>
      </c>
      <c r="F15" s="115" t="s">
        <v>61</v>
      </c>
      <c r="G15" s="84"/>
      <c r="H15" s="114">
        <f>H13*0.1</f>
        <v>0</v>
      </c>
      <c r="I15" s="116" t="s">
        <v>88</v>
      </c>
    </row>
    <row r="16" spans="1:9" ht="31.95" customHeight="1" thickBot="1">
      <c r="A16" s="280" t="s">
        <v>57</v>
      </c>
      <c r="B16" s="281"/>
      <c r="C16" s="281"/>
      <c r="D16" s="282"/>
      <c r="E16" s="89" t="e">
        <f>E13+E14</f>
        <v>#VALUE!</v>
      </c>
      <c r="H16" s="85">
        <f>H13+H14</f>
        <v>0</v>
      </c>
    </row>
    <row r="17" spans="1:9" s="92" customFormat="1">
      <c r="B17" s="93"/>
    </row>
    <row r="18" spans="1:9" ht="23.4" customHeight="1">
      <c r="A18" s="283" t="s">
        <v>58</v>
      </c>
      <c r="B18" s="283"/>
      <c r="C18" s="283"/>
      <c r="D18" s="283"/>
      <c r="E18" s="283"/>
      <c r="F18" s="104"/>
      <c r="G18" s="104"/>
      <c r="H18" s="79"/>
    </row>
    <row r="19" spans="1:9" ht="183.6" customHeight="1">
      <c r="A19" s="284" t="s">
        <v>60</v>
      </c>
      <c r="B19" s="284"/>
      <c r="C19" s="284"/>
      <c r="D19" s="284"/>
      <c r="E19" s="284"/>
      <c r="F19" s="284"/>
      <c r="G19" s="284"/>
      <c r="H19" s="284"/>
      <c r="I19" s="284"/>
    </row>
    <row r="20" spans="1:9" ht="83.4" customHeight="1">
      <c r="A20" s="279" t="s">
        <v>59</v>
      </c>
      <c r="B20" s="279"/>
      <c r="C20" s="279"/>
      <c r="D20" s="279"/>
      <c r="E20" s="279"/>
      <c r="F20" s="279"/>
      <c r="G20" s="279"/>
      <c r="H20" s="279"/>
      <c r="I20" s="279"/>
    </row>
    <row r="21" spans="1:9" ht="14.4">
      <c r="A21" s="86"/>
      <c r="B21" s="87"/>
      <c r="C21" s="101"/>
      <c r="D21" s="101"/>
      <c r="E21" s="101"/>
      <c r="F21" s="86"/>
      <c r="G21" s="86"/>
      <c r="H21" s="86"/>
      <c r="I21" s="86"/>
    </row>
    <row r="22" spans="1:9" ht="14.4">
      <c r="A22" s="86"/>
      <c r="B22" s="87"/>
      <c r="C22" s="101"/>
      <c r="D22" s="101"/>
      <c r="E22" s="101"/>
      <c r="F22" s="86"/>
      <c r="G22" s="86"/>
      <c r="H22" s="86"/>
      <c r="I22" s="86"/>
    </row>
    <row r="23" spans="1:9" ht="14.4">
      <c r="A23" s="86"/>
      <c r="B23" s="87"/>
      <c r="C23" s="101"/>
      <c r="D23" s="101"/>
      <c r="E23" s="101"/>
      <c r="F23" s="86"/>
      <c r="G23" s="86"/>
      <c r="H23" s="86"/>
      <c r="I23" s="86"/>
    </row>
    <row r="24" spans="1:9">
      <c r="C24" s="92"/>
      <c r="D24" s="92"/>
      <c r="E24" s="92"/>
    </row>
    <row r="25" spans="1:9">
      <c r="C25" s="92"/>
      <c r="D25" s="92"/>
      <c r="E25" s="92"/>
    </row>
    <row r="26" spans="1:9">
      <c r="C26" s="92"/>
      <c r="D26" s="92"/>
      <c r="E26" s="92"/>
    </row>
    <row r="27" spans="1:9">
      <c r="C27" s="92"/>
      <c r="D27" s="92"/>
      <c r="E27" s="92"/>
    </row>
    <row r="28" spans="1:9">
      <c r="C28" s="92"/>
      <c r="D28" s="92"/>
      <c r="E28" s="92"/>
    </row>
    <row r="29" spans="1:9">
      <c r="C29" s="92"/>
      <c r="D29" s="92"/>
      <c r="E29" s="92"/>
    </row>
    <row r="30" spans="1:9">
      <c r="C30" s="92"/>
      <c r="D30" s="92"/>
      <c r="E30" s="92"/>
    </row>
    <row r="31" spans="1:9">
      <c r="C31" s="92"/>
      <c r="D31" s="92"/>
      <c r="E31" s="92"/>
    </row>
    <row r="32" spans="1:9">
      <c r="C32" s="92"/>
      <c r="D32" s="92"/>
      <c r="E32" s="92"/>
    </row>
    <row r="33" spans="3:5">
      <c r="C33" s="92"/>
      <c r="D33" s="92"/>
      <c r="E33" s="92"/>
    </row>
    <row r="34" spans="3:5">
      <c r="C34" s="92"/>
      <c r="D34" s="92"/>
      <c r="E34" s="92"/>
    </row>
    <row r="35" spans="3:5">
      <c r="C35" s="92"/>
      <c r="D35" s="92"/>
      <c r="E35" s="92"/>
    </row>
    <row r="36" spans="3:5">
      <c r="C36" s="92"/>
      <c r="D36" s="92"/>
      <c r="E36" s="92"/>
    </row>
    <row r="37" spans="3:5">
      <c r="C37" s="92"/>
      <c r="D37" s="92"/>
      <c r="E37" s="92"/>
    </row>
    <row r="38" spans="3:5">
      <c r="C38" s="92"/>
      <c r="D38" s="92"/>
      <c r="E38" s="92"/>
    </row>
    <row r="39" spans="3:5">
      <c r="C39" s="92"/>
      <c r="D39" s="92"/>
      <c r="E39" s="92"/>
    </row>
    <row r="40" spans="3:5">
      <c r="C40" s="92"/>
      <c r="D40" s="92"/>
      <c r="E40" s="92"/>
    </row>
    <row r="41" spans="3:5">
      <c r="C41" s="92"/>
      <c r="D41" s="92"/>
      <c r="E41" s="92"/>
    </row>
    <row r="42" spans="3:5">
      <c r="C42" s="92"/>
      <c r="D42" s="92"/>
      <c r="E42" s="92"/>
    </row>
    <row r="43" spans="3:5">
      <c r="C43" s="92"/>
      <c r="D43" s="92"/>
      <c r="E43" s="92"/>
    </row>
    <row r="44" spans="3:5">
      <c r="C44" s="92"/>
      <c r="D44" s="92"/>
      <c r="E44" s="92"/>
    </row>
    <row r="45" spans="3:5">
      <c r="C45" s="92"/>
      <c r="D45" s="92"/>
      <c r="E45" s="92"/>
    </row>
    <row r="46" spans="3:5">
      <c r="C46" s="92"/>
      <c r="D46" s="92"/>
      <c r="E46" s="92"/>
    </row>
    <row r="47" spans="3:5">
      <c r="C47" s="92"/>
      <c r="D47" s="92"/>
      <c r="E47" s="92"/>
    </row>
    <row r="48" spans="3:5">
      <c r="C48" s="92"/>
      <c r="D48" s="92"/>
      <c r="E48" s="92"/>
    </row>
    <row r="49" spans="3:5">
      <c r="C49" s="92"/>
      <c r="D49" s="92"/>
      <c r="E49" s="92"/>
    </row>
    <row r="50" spans="3:5">
      <c r="C50" s="92"/>
      <c r="D50" s="92"/>
      <c r="E50" s="92"/>
    </row>
    <row r="51" spans="3:5">
      <c r="C51" s="92"/>
      <c r="D51" s="92"/>
      <c r="E51" s="92"/>
    </row>
    <row r="52" spans="3:5">
      <c r="C52" s="92"/>
      <c r="D52" s="92"/>
      <c r="E52" s="92"/>
    </row>
    <row r="53" spans="3:5">
      <c r="C53" s="92"/>
      <c r="D53" s="92"/>
      <c r="E53" s="92"/>
    </row>
    <row r="54" spans="3:5">
      <c r="C54" s="92"/>
      <c r="D54" s="92"/>
      <c r="E54" s="92"/>
    </row>
    <row r="55" spans="3:5">
      <c r="C55" s="92"/>
      <c r="D55" s="92"/>
      <c r="E55" s="92"/>
    </row>
    <row r="56" spans="3:5">
      <c r="C56" s="92"/>
      <c r="D56" s="92"/>
      <c r="E56" s="92"/>
    </row>
    <row r="57" spans="3:5">
      <c r="C57" s="92"/>
      <c r="D57" s="92"/>
      <c r="E57" s="92"/>
    </row>
    <row r="58" spans="3:5">
      <c r="C58" s="92"/>
      <c r="D58" s="92"/>
      <c r="E58" s="92"/>
    </row>
    <row r="59" spans="3:5">
      <c r="C59" s="92"/>
      <c r="D59" s="92"/>
      <c r="E59" s="92"/>
    </row>
    <row r="60" spans="3:5">
      <c r="C60" s="92"/>
      <c r="D60" s="92"/>
      <c r="E60" s="92"/>
    </row>
    <row r="61" spans="3:5">
      <c r="C61" s="92"/>
      <c r="D61" s="92"/>
      <c r="E61" s="92"/>
    </row>
    <row r="62" spans="3:5">
      <c r="C62" s="92"/>
      <c r="D62" s="92"/>
      <c r="E62" s="92"/>
    </row>
    <row r="63" spans="3:5">
      <c r="C63" s="92"/>
      <c r="D63" s="92"/>
      <c r="E63" s="92"/>
    </row>
    <row r="64" spans="3:5">
      <c r="C64" s="92"/>
      <c r="D64" s="92"/>
      <c r="E64" s="92"/>
    </row>
    <row r="65" spans="3:5">
      <c r="C65" s="92"/>
      <c r="D65" s="92"/>
      <c r="E65" s="92"/>
    </row>
    <row r="66" spans="3:5">
      <c r="C66" s="92"/>
      <c r="D66" s="92"/>
      <c r="E66" s="92"/>
    </row>
    <row r="67" spans="3:5">
      <c r="C67" s="92"/>
      <c r="D67" s="92"/>
      <c r="E67" s="92"/>
    </row>
    <row r="68" spans="3:5">
      <c r="C68" s="92"/>
      <c r="D68" s="92"/>
      <c r="E68" s="92"/>
    </row>
    <row r="69" spans="3:5">
      <c r="C69" s="92"/>
      <c r="D69" s="92"/>
      <c r="E69" s="92"/>
    </row>
    <row r="70" spans="3:5">
      <c r="C70" s="92"/>
      <c r="D70" s="92"/>
      <c r="E70" s="92"/>
    </row>
    <row r="71" spans="3:5">
      <c r="C71" s="92"/>
      <c r="D71" s="92"/>
      <c r="E71" s="92"/>
    </row>
    <row r="72" spans="3:5">
      <c r="C72" s="92"/>
      <c r="D72" s="92"/>
      <c r="E72" s="92"/>
    </row>
    <row r="73" spans="3:5">
      <c r="C73" s="92"/>
      <c r="D73" s="92"/>
      <c r="E73" s="92"/>
    </row>
    <row r="74" spans="3:5">
      <c r="C74" s="92"/>
      <c r="D74" s="92"/>
      <c r="E74" s="92"/>
    </row>
    <row r="75" spans="3:5">
      <c r="C75" s="92"/>
      <c r="D75" s="92"/>
      <c r="E75" s="92"/>
    </row>
    <row r="76" spans="3:5">
      <c r="C76" s="92"/>
      <c r="D76" s="92"/>
      <c r="E76" s="92"/>
    </row>
    <row r="77" spans="3:5">
      <c r="C77" s="92"/>
      <c r="D77" s="92"/>
      <c r="E77" s="92"/>
    </row>
    <row r="78" spans="3:5">
      <c r="C78" s="92"/>
      <c r="D78" s="92"/>
      <c r="E78" s="92"/>
    </row>
    <row r="79" spans="3:5">
      <c r="C79" s="92"/>
      <c r="D79" s="92"/>
      <c r="E79" s="92"/>
    </row>
    <row r="80" spans="3:5">
      <c r="C80" s="92"/>
      <c r="D80" s="92"/>
      <c r="E80" s="92"/>
    </row>
    <row r="81" spans="3:5">
      <c r="C81" s="92"/>
      <c r="D81" s="92"/>
      <c r="E81" s="92"/>
    </row>
    <row r="82" spans="3:5">
      <c r="C82" s="92"/>
      <c r="D82" s="92"/>
      <c r="E82" s="92"/>
    </row>
    <row r="83" spans="3:5">
      <c r="C83" s="92"/>
      <c r="D83" s="92"/>
      <c r="E83" s="92"/>
    </row>
    <row r="84" spans="3:5">
      <c r="C84" s="92"/>
      <c r="D84" s="92"/>
      <c r="E84" s="92"/>
    </row>
    <row r="85" spans="3:5">
      <c r="C85" s="92"/>
      <c r="D85" s="92"/>
      <c r="E85" s="92"/>
    </row>
    <row r="86" spans="3:5">
      <c r="C86" s="92"/>
      <c r="D86" s="92"/>
      <c r="E86" s="92"/>
    </row>
    <row r="87" spans="3:5">
      <c r="C87" s="92"/>
      <c r="D87" s="92"/>
      <c r="E87" s="92"/>
    </row>
    <row r="88" spans="3:5">
      <c r="C88" s="92"/>
      <c r="D88" s="92"/>
      <c r="E88" s="92"/>
    </row>
    <row r="89" spans="3:5">
      <c r="C89" s="92"/>
      <c r="D89" s="92"/>
      <c r="E89" s="92"/>
    </row>
    <row r="90" spans="3:5">
      <c r="C90" s="92"/>
      <c r="D90" s="92"/>
      <c r="E90" s="92"/>
    </row>
    <row r="91" spans="3:5">
      <c r="C91" s="92"/>
      <c r="D91" s="92"/>
      <c r="E91" s="92"/>
    </row>
    <row r="92" spans="3:5">
      <c r="C92" s="92"/>
      <c r="D92" s="92"/>
      <c r="E92" s="92"/>
    </row>
    <row r="93" spans="3:5">
      <c r="C93" s="92"/>
      <c r="D93" s="92"/>
      <c r="E93" s="92"/>
    </row>
    <row r="94" spans="3:5">
      <c r="C94" s="92"/>
      <c r="D94" s="92"/>
      <c r="E94" s="92"/>
    </row>
    <row r="95" spans="3:5">
      <c r="C95" s="92"/>
      <c r="D95" s="92"/>
      <c r="E95" s="92"/>
    </row>
    <row r="96" spans="3:5">
      <c r="C96" s="92"/>
      <c r="D96" s="92"/>
      <c r="E96" s="92"/>
    </row>
    <row r="97" spans="3:5">
      <c r="C97" s="92"/>
      <c r="D97" s="92"/>
      <c r="E97" s="92"/>
    </row>
    <row r="98" spans="3:5">
      <c r="C98" s="92"/>
      <c r="D98" s="92"/>
      <c r="E98" s="92"/>
    </row>
    <row r="99" spans="3:5">
      <c r="C99" s="92"/>
      <c r="D99" s="92"/>
      <c r="E99" s="92"/>
    </row>
    <row r="100" spans="3:5">
      <c r="C100" s="92"/>
      <c r="D100" s="92"/>
      <c r="E100" s="92"/>
    </row>
    <row r="101" spans="3:5">
      <c r="C101" s="92"/>
      <c r="D101" s="92"/>
      <c r="E101" s="92"/>
    </row>
    <row r="102" spans="3:5">
      <c r="C102" s="92"/>
      <c r="D102" s="92"/>
      <c r="E102" s="92"/>
    </row>
    <row r="103" spans="3:5">
      <c r="C103" s="92"/>
      <c r="D103" s="92"/>
      <c r="E103" s="92"/>
    </row>
    <row r="104" spans="3:5">
      <c r="C104" s="92"/>
      <c r="D104" s="92"/>
      <c r="E104" s="92"/>
    </row>
    <row r="105" spans="3:5">
      <c r="C105" s="92"/>
      <c r="D105" s="92"/>
      <c r="E105" s="92"/>
    </row>
    <row r="106" spans="3:5">
      <c r="C106" s="92"/>
      <c r="D106" s="92"/>
      <c r="E106" s="92"/>
    </row>
    <row r="107" spans="3:5">
      <c r="C107" s="92"/>
      <c r="D107" s="92"/>
      <c r="E107" s="92"/>
    </row>
    <row r="108" spans="3:5">
      <c r="C108" s="92"/>
      <c r="D108" s="92"/>
      <c r="E108" s="92"/>
    </row>
    <row r="109" spans="3:5">
      <c r="C109" s="92"/>
      <c r="D109" s="92"/>
      <c r="E109" s="92"/>
    </row>
    <row r="110" spans="3:5">
      <c r="C110" s="92"/>
      <c r="D110" s="92"/>
      <c r="E110" s="92"/>
    </row>
    <row r="111" spans="3:5">
      <c r="C111" s="92"/>
      <c r="D111" s="92"/>
      <c r="E111" s="92"/>
    </row>
    <row r="112" spans="3:5">
      <c r="C112" s="92"/>
      <c r="D112" s="92"/>
      <c r="E112" s="92"/>
    </row>
    <row r="113" spans="3:5">
      <c r="C113" s="92"/>
      <c r="D113" s="92"/>
      <c r="E113" s="92"/>
    </row>
    <row r="114" spans="3:5">
      <c r="C114" s="92"/>
      <c r="D114" s="92"/>
      <c r="E114" s="92"/>
    </row>
    <row r="115" spans="3:5">
      <c r="C115" s="92"/>
      <c r="D115" s="92"/>
      <c r="E115" s="92"/>
    </row>
    <row r="116" spans="3:5">
      <c r="C116" s="92"/>
      <c r="D116" s="92"/>
      <c r="E116" s="92"/>
    </row>
    <row r="117" spans="3:5">
      <c r="C117" s="92"/>
      <c r="D117" s="92"/>
      <c r="E117" s="92"/>
    </row>
    <row r="118" spans="3:5">
      <c r="C118" s="92"/>
      <c r="D118" s="92"/>
      <c r="E118" s="92"/>
    </row>
    <row r="119" spans="3:5">
      <c r="C119" s="92"/>
      <c r="D119" s="92"/>
      <c r="E119" s="92"/>
    </row>
    <row r="120" spans="3:5">
      <c r="C120" s="92"/>
      <c r="D120" s="92"/>
      <c r="E120" s="92"/>
    </row>
    <row r="121" spans="3:5">
      <c r="C121" s="92"/>
      <c r="D121" s="92"/>
      <c r="E121" s="92"/>
    </row>
    <row r="122" spans="3:5">
      <c r="C122" s="92"/>
      <c r="D122" s="92"/>
      <c r="E122" s="92"/>
    </row>
    <row r="123" spans="3:5">
      <c r="C123" s="92"/>
      <c r="D123" s="92"/>
      <c r="E123" s="92"/>
    </row>
    <row r="124" spans="3:5">
      <c r="C124" s="92"/>
      <c r="D124" s="92"/>
      <c r="E124" s="92"/>
    </row>
    <row r="125" spans="3:5">
      <c r="C125" s="92"/>
      <c r="D125" s="92"/>
      <c r="E125" s="92"/>
    </row>
    <row r="126" spans="3:5">
      <c r="C126" s="92"/>
      <c r="D126" s="92"/>
      <c r="E126" s="92"/>
    </row>
    <row r="127" spans="3:5">
      <c r="C127" s="92"/>
      <c r="D127" s="92"/>
      <c r="E127" s="92"/>
    </row>
    <row r="128" spans="3:5">
      <c r="C128" s="92"/>
      <c r="D128" s="92"/>
      <c r="E128" s="92"/>
    </row>
    <row r="129" spans="3:5">
      <c r="C129" s="92"/>
      <c r="D129" s="92"/>
      <c r="E129" s="92"/>
    </row>
    <row r="130" spans="3:5">
      <c r="C130" s="92"/>
      <c r="D130" s="92"/>
      <c r="E130" s="92"/>
    </row>
    <row r="131" spans="3:5">
      <c r="C131" s="92"/>
      <c r="D131" s="92"/>
      <c r="E131" s="92"/>
    </row>
    <row r="132" spans="3:5">
      <c r="C132" s="92"/>
      <c r="D132" s="92"/>
      <c r="E132" s="92"/>
    </row>
    <row r="133" spans="3:5">
      <c r="C133" s="92"/>
      <c r="D133" s="92"/>
      <c r="E133" s="92"/>
    </row>
    <row r="134" spans="3:5">
      <c r="C134" s="92"/>
      <c r="D134" s="92"/>
      <c r="E134" s="92"/>
    </row>
    <row r="135" spans="3:5">
      <c r="C135" s="92"/>
      <c r="D135" s="92"/>
      <c r="E135" s="92"/>
    </row>
    <row r="136" spans="3:5">
      <c r="C136" s="92"/>
      <c r="D136" s="92"/>
      <c r="E136" s="92"/>
    </row>
    <row r="137" spans="3:5">
      <c r="C137" s="92"/>
      <c r="D137" s="92"/>
      <c r="E137" s="92"/>
    </row>
    <row r="138" spans="3:5">
      <c r="C138" s="92"/>
      <c r="D138" s="92"/>
      <c r="E138" s="92"/>
    </row>
    <row r="139" spans="3:5">
      <c r="C139" s="92"/>
      <c r="D139" s="92"/>
      <c r="E139" s="92"/>
    </row>
    <row r="140" spans="3:5">
      <c r="C140" s="92"/>
      <c r="D140" s="92"/>
      <c r="E140" s="92"/>
    </row>
    <row r="141" spans="3:5">
      <c r="C141" s="92"/>
      <c r="D141" s="92"/>
      <c r="E141" s="92"/>
    </row>
    <row r="142" spans="3:5">
      <c r="C142" s="92"/>
      <c r="D142" s="92"/>
      <c r="E142" s="92"/>
    </row>
    <row r="143" spans="3:5">
      <c r="C143" s="92"/>
      <c r="D143" s="92"/>
      <c r="E143" s="92"/>
    </row>
    <row r="144" spans="3:5">
      <c r="C144" s="92"/>
      <c r="D144" s="92"/>
      <c r="E144" s="92"/>
    </row>
    <row r="145" spans="3:5">
      <c r="C145" s="92"/>
      <c r="D145" s="92"/>
      <c r="E145" s="92"/>
    </row>
    <row r="146" spans="3:5">
      <c r="C146" s="92"/>
      <c r="D146" s="92"/>
      <c r="E146" s="92"/>
    </row>
    <row r="147" spans="3:5">
      <c r="C147" s="92"/>
      <c r="D147" s="92"/>
      <c r="E147" s="92"/>
    </row>
    <row r="148" spans="3:5">
      <c r="C148" s="92"/>
      <c r="D148" s="92"/>
      <c r="E148" s="92"/>
    </row>
    <row r="149" spans="3:5">
      <c r="C149" s="92"/>
      <c r="D149" s="92"/>
      <c r="E149" s="92"/>
    </row>
    <row r="150" spans="3:5">
      <c r="C150" s="92"/>
      <c r="D150" s="92"/>
      <c r="E150" s="92"/>
    </row>
    <row r="151" spans="3:5">
      <c r="C151" s="92"/>
      <c r="D151" s="92"/>
      <c r="E151" s="92"/>
    </row>
    <row r="152" spans="3:5">
      <c r="C152" s="92"/>
      <c r="D152" s="92"/>
      <c r="E152" s="92"/>
    </row>
    <row r="153" spans="3:5">
      <c r="C153" s="92"/>
      <c r="D153" s="92"/>
      <c r="E153" s="92"/>
    </row>
    <row r="154" spans="3:5">
      <c r="C154" s="92"/>
      <c r="D154" s="92"/>
      <c r="E154" s="92"/>
    </row>
    <row r="155" spans="3:5">
      <c r="C155" s="92"/>
      <c r="D155" s="92"/>
      <c r="E155" s="92"/>
    </row>
    <row r="156" spans="3:5">
      <c r="C156" s="92"/>
      <c r="D156" s="92"/>
      <c r="E156" s="92"/>
    </row>
    <row r="157" spans="3:5">
      <c r="C157" s="92"/>
      <c r="D157" s="92"/>
      <c r="E157" s="92"/>
    </row>
    <row r="158" spans="3:5">
      <c r="C158" s="92"/>
      <c r="D158" s="92"/>
      <c r="E158" s="92"/>
    </row>
    <row r="159" spans="3:5">
      <c r="C159" s="92"/>
      <c r="D159" s="92"/>
      <c r="E159" s="92"/>
    </row>
    <row r="160" spans="3:5">
      <c r="C160" s="92"/>
      <c r="D160" s="92"/>
      <c r="E160" s="92"/>
    </row>
    <row r="161" spans="3:5">
      <c r="C161" s="92"/>
      <c r="D161" s="92"/>
      <c r="E161" s="92"/>
    </row>
    <row r="162" spans="3:5">
      <c r="C162" s="92"/>
      <c r="D162" s="92"/>
      <c r="E162" s="92"/>
    </row>
    <row r="163" spans="3:5">
      <c r="C163" s="92"/>
      <c r="D163" s="92"/>
      <c r="E163" s="92"/>
    </row>
    <row r="164" spans="3:5">
      <c r="C164" s="92"/>
      <c r="D164" s="92"/>
      <c r="E164" s="92"/>
    </row>
    <row r="165" spans="3:5">
      <c r="C165" s="92"/>
      <c r="D165" s="92"/>
      <c r="E165" s="92"/>
    </row>
    <row r="166" spans="3:5">
      <c r="C166" s="92"/>
      <c r="D166" s="92"/>
      <c r="E166" s="92"/>
    </row>
    <row r="167" spans="3:5">
      <c r="C167" s="92"/>
      <c r="D167" s="92"/>
      <c r="E167" s="92"/>
    </row>
    <row r="168" spans="3:5">
      <c r="C168" s="92"/>
      <c r="D168" s="92"/>
      <c r="E168" s="92"/>
    </row>
    <row r="169" spans="3:5">
      <c r="C169" s="92"/>
      <c r="D169" s="92"/>
      <c r="E169" s="92"/>
    </row>
    <row r="170" spans="3:5">
      <c r="C170" s="92"/>
      <c r="D170" s="92"/>
      <c r="E170" s="92"/>
    </row>
    <row r="171" spans="3:5">
      <c r="C171" s="92"/>
      <c r="D171" s="92"/>
      <c r="E171" s="92"/>
    </row>
    <row r="172" spans="3:5">
      <c r="C172" s="92"/>
      <c r="D172" s="92"/>
      <c r="E172" s="92"/>
    </row>
    <row r="173" spans="3:5">
      <c r="C173" s="92"/>
      <c r="D173" s="92"/>
      <c r="E173" s="92"/>
    </row>
    <row r="174" spans="3:5">
      <c r="C174" s="92"/>
      <c r="D174" s="92"/>
      <c r="E174" s="92"/>
    </row>
    <row r="175" spans="3:5">
      <c r="C175" s="92"/>
      <c r="D175" s="92"/>
      <c r="E175" s="92"/>
    </row>
    <row r="176" spans="3:5">
      <c r="C176" s="92"/>
      <c r="D176" s="92"/>
      <c r="E176" s="92"/>
    </row>
    <row r="177" spans="3:5">
      <c r="C177" s="92"/>
      <c r="D177" s="92"/>
      <c r="E177" s="92"/>
    </row>
    <row r="178" spans="3:5">
      <c r="C178" s="92"/>
      <c r="D178" s="92"/>
      <c r="E178" s="92"/>
    </row>
    <row r="179" spans="3:5">
      <c r="C179" s="92"/>
      <c r="D179" s="92"/>
      <c r="E179" s="92"/>
    </row>
    <row r="180" spans="3:5">
      <c r="C180" s="92"/>
      <c r="D180" s="92"/>
      <c r="E180" s="92"/>
    </row>
    <row r="181" spans="3:5">
      <c r="C181" s="92"/>
      <c r="D181" s="92"/>
      <c r="E181" s="92"/>
    </row>
    <row r="182" spans="3:5">
      <c r="C182" s="92"/>
      <c r="D182" s="92"/>
      <c r="E182" s="92"/>
    </row>
    <row r="183" spans="3:5">
      <c r="C183" s="92"/>
      <c r="D183" s="92"/>
      <c r="E183" s="92"/>
    </row>
    <row r="184" spans="3:5">
      <c r="C184" s="92"/>
      <c r="D184" s="92"/>
      <c r="E184" s="92"/>
    </row>
    <row r="185" spans="3:5">
      <c r="C185" s="92"/>
      <c r="D185" s="92"/>
      <c r="E185" s="92"/>
    </row>
    <row r="186" spans="3:5">
      <c r="C186" s="92"/>
      <c r="D186" s="92"/>
      <c r="E186" s="92"/>
    </row>
    <row r="187" spans="3:5">
      <c r="C187" s="92"/>
      <c r="D187" s="92"/>
      <c r="E187" s="92"/>
    </row>
    <row r="188" spans="3:5">
      <c r="C188" s="92"/>
      <c r="D188" s="92"/>
      <c r="E188" s="92"/>
    </row>
    <row r="189" spans="3:5">
      <c r="C189" s="92"/>
      <c r="D189" s="92"/>
      <c r="E189" s="92"/>
    </row>
    <row r="190" spans="3:5">
      <c r="C190" s="92"/>
      <c r="D190" s="92"/>
      <c r="E190" s="92"/>
    </row>
    <row r="191" spans="3:5">
      <c r="C191" s="92"/>
      <c r="D191" s="92"/>
      <c r="E191" s="92"/>
    </row>
    <row r="192" spans="3:5">
      <c r="C192" s="92"/>
      <c r="D192" s="92"/>
      <c r="E192" s="92"/>
    </row>
    <row r="193" spans="3:5">
      <c r="C193" s="92"/>
      <c r="D193" s="92"/>
      <c r="E193" s="92"/>
    </row>
    <row r="194" spans="3:5">
      <c r="C194" s="92"/>
      <c r="D194" s="92"/>
      <c r="E194" s="92"/>
    </row>
    <row r="195" spans="3:5">
      <c r="C195" s="92"/>
      <c r="D195" s="92"/>
      <c r="E195" s="92"/>
    </row>
    <row r="196" spans="3:5">
      <c r="C196" s="92"/>
      <c r="D196" s="92"/>
      <c r="E196" s="92"/>
    </row>
    <row r="197" spans="3:5">
      <c r="C197" s="92"/>
      <c r="D197" s="92"/>
      <c r="E197" s="92"/>
    </row>
    <row r="198" spans="3:5">
      <c r="C198" s="92"/>
      <c r="D198" s="92"/>
      <c r="E198" s="92"/>
    </row>
    <row r="199" spans="3:5">
      <c r="C199" s="92"/>
      <c r="D199" s="92"/>
      <c r="E199" s="92"/>
    </row>
    <row r="200" spans="3:5">
      <c r="C200" s="92"/>
      <c r="D200" s="92"/>
      <c r="E200" s="92"/>
    </row>
    <row r="201" spans="3:5">
      <c r="C201" s="92"/>
      <c r="D201" s="92"/>
      <c r="E201" s="92"/>
    </row>
    <row r="202" spans="3:5">
      <c r="C202" s="92"/>
      <c r="D202" s="92"/>
      <c r="E202" s="92"/>
    </row>
    <row r="203" spans="3:5">
      <c r="C203" s="92"/>
      <c r="D203" s="92"/>
      <c r="E203" s="92"/>
    </row>
    <row r="204" spans="3:5">
      <c r="C204" s="92"/>
      <c r="D204" s="92"/>
      <c r="E204" s="92"/>
    </row>
    <row r="205" spans="3:5">
      <c r="C205" s="92"/>
      <c r="D205" s="92"/>
      <c r="E205" s="92"/>
    </row>
    <row r="206" spans="3:5">
      <c r="C206" s="92"/>
      <c r="D206" s="92"/>
      <c r="E206" s="92"/>
    </row>
    <row r="207" spans="3:5">
      <c r="C207" s="92"/>
      <c r="D207" s="92"/>
      <c r="E207" s="92"/>
    </row>
    <row r="208" spans="3:5">
      <c r="C208" s="92"/>
      <c r="D208" s="92"/>
      <c r="E208" s="92"/>
    </row>
    <row r="209" spans="3:5">
      <c r="C209" s="92"/>
      <c r="D209" s="92"/>
      <c r="E209" s="92"/>
    </row>
    <row r="210" spans="3:5">
      <c r="C210" s="92"/>
      <c r="D210" s="92"/>
      <c r="E210" s="92"/>
    </row>
    <row r="211" spans="3:5">
      <c r="C211" s="92"/>
      <c r="D211" s="92"/>
      <c r="E211" s="92"/>
    </row>
    <row r="212" spans="3:5">
      <c r="C212" s="92"/>
      <c r="D212" s="92"/>
      <c r="E212" s="92"/>
    </row>
    <row r="213" spans="3:5">
      <c r="C213" s="92"/>
      <c r="D213" s="92"/>
      <c r="E213" s="92"/>
    </row>
    <row r="214" spans="3:5">
      <c r="C214" s="92"/>
      <c r="D214" s="92"/>
      <c r="E214" s="92"/>
    </row>
    <row r="215" spans="3:5">
      <c r="C215" s="92"/>
      <c r="D215" s="92"/>
      <c r="E215" s="92"/>
    </row>
    <row r="216" spans="3:5">
      <c r="C216" s="92"/>
      <c r="D216" s="92"/>
      <c r="E216" s="92"/>
    </row>
    <row r="217" spans="3:5">
      <c r="C217" s="92"/>
      <c r="D217" s="92"/>
      <c r="E217" s="92"/>
    </row>
    <row r="218" spans="3:5">
      <c r="C218" s="92"/>
      <c r="D218" s="92"/>
      <c r="E218" s="92"/>
    </row>
    <row r="219" spans="3:5">
      <c r="C219" s="92"/>
      <c r="D219" s="92"/>
      <c r="E219" s="92"/>
    </row>
    <row r="220" spans="3:5">
      <c r="C220" s="92"/>
      <c r="D220" s="92"/>
      <c r="E220" s="92"/>
    </row>
    <row r="221" spans="3:5">
      <c r="C221" s="92"/>
      <c r="D221" s="92"/>
      <c r="E221" s="92"/>
    </row>
    <row r="222" spans="3:5">
      <c r="C222" s="92"/>
      <c r="D222" s="92"/>
      <c r="E222" s="92"/>
    </row>
    <row r="223" spans="3:5">
      <c r="C223" s="92"/>
      <c r="D223" s="92"/>
      <c r="E223" s="92"/>
    </row>
    <row r="224" spans="3:5">
      <c r="C224" s="92"/>
      <c r="D224" s="92"/>
      <c r="E224" s="92"/>
    </row>
    <row r="225" spans="3:5">
      <c r="C225" s="92"/>
      <c r="D225" s="92"/>
      <c r="E225" s="92"/>
    </row>
    <row r="226" spans="3:5">
      <c r="C226" s="92"/>
      <c r="D226" s="92"/>
      <c r="E226" s="92"/>
    </row>
    <row r="227" spans="3:5">
      <c r="C227" s="92"/>
      <c r="D227" s="92"/>
      <c r="E227" s="92"/>
    </row>
    <row r="228" spans="3:5">
      <c r="C228" s="92"/>
      <c r="D228" s="92"/>
      <c r="E228" s="92"/>
    </row>
    <row r="229" spans="3:5">
      <c r="C229" s="92"/>
      <c r="D229" s="92"/>
      <c r="E229" s="92"/>
    </row>
    <row r="230" spans="3:5">
      <c r="C230" s="92"/>
      <c r="D230" s="92"/>
      <c r="E230" s="92"/>
    </row>
    <row r="231" spans="3:5">
      <c r="C231" s="92"/>
      <c r="D231" s="92"/>
      <c r="E231" s="92"/>
    </row>
    <row r="232" spans="3:5">
      <c r="C232" s="92"/>
      <c r="D232" s="92"/>
      <c r="E232" s="92"/>
    </row>
    <row r="233" spans="3:5">
      <c r="C233" s="92"/>
      <c r="D233" s="92"/>
      <c r="E233" s="92"/>
    </row>
    <row r="234" spans="3:5">
      <c r="C234" s="92"/>
      <c r="D234" s="92"/>
      <c r="E234" s="92"/>
    </row>
    <row r="235" spans="3:5">
      <c r="C235" s="92"/>
      <c r="D235" s="92"/>
      <c r="E235" s="92"/>
    </row>
    <row r="236" spans="3:5">
      <c r="C236" s="92"/>
      <c r="D236" s="92"/>
      <c r="E236" s="92"/>
    </row>
    <row r="237" spans="3:5">
      <c r="C237" s="92"/>
      <c r="D237" s="92"/>
      <c r="E237" s="92"/>
    </row>
    <row r="238" spans="3:5">
      <c r="C238" s="92"/>
      <c r="D238" s="92"/>
      <c r="E238" s="92"/>
    </row>
    <row r="239" spans="3:5">
      <c r="C239" s="92"/>
      <c r="D239" s="92"/>
      <c r="E239" s="92"/>
    </row>
    <row r="240" spans="3:5">
      <c r="C240" s="92"/>
      <c r="D240" s="92"/>
      <c r="E240" s="92"/>
    </row>
    <row r="241" spans="3:5">
      <c r="C241" s="92"/>
      <c r="D241" s="92"/>
      <c r="E241" s="92"/>
    </row>
    <row r="242" spans="3:5">
      <c r="C242" s="92"/>
      <c r="D242" s="92"/>
      <c r="E242" s="92"/>
    </row>
    <row r="243" spans="3:5">
      <c r="C243" s="92"/>
      <c r="D243" s="92"/>
      <c r="E243" s="92"/>
    </row>
    <row r="244" spans="3:5">
      <c r="C244" s="92"/>
      <c r="D244" s="92"/>
      <c r="E244" s="92"/>
    </row>
    <row r="245" spans="3:5">
      <c r="C245" s="92"/>
      <c r="D245" s="92"/>
      <c r="E245" s="92"/>
    </row>
    <row r="246" spans="3:5">
      <c r="C246" s="92"/>
      <c r="D246" s="92"/>
      <c r="E246" s="92"/>
    </row>
    <row r="247" spans="3:5">
      <c r="C247" s="92"/>
      <c r="D247" s="92"/>
      <c r="E247" s="92"/>
    </row>
    <row r="248" spans="3:5">
      <c r="C248" s="92"/>
      <c r="D248" s="92"/>
      <c r="E248" s="92"/>
    </row>
    <row r="249" spans="3:5">
      <c r="C249" s="92"/>
      <c r="D249" s="92"/>
      <c r="E249" s="92"/>
    </row>
    <row r="250" spans="3:5">
      <c r="C250" s="92"/>
      <c r="D250" s="92"/>
      <c r="E250" s="92"/>
    </row>
    <row r="251" spans="3:5">
      <c r="C251" s="92"/>
      <c r="D251" s="92"/>
      <c r="E251" s="92"/>
    </row>
    <row r="252" spans="3:5">
      <c r="C252" s="92"/>
      <c r="D252" s="92"/>
      <c r="E252" s="92"/>
    </row>
    <row r="253" spans="3:5">
      <c r="C253" s="92"/>
      <c r="D253" s="92"/>
      <c r="E253" s="92"/>
    </row>
    <row r="254" spans="3:5">
      <c r="C254" s="92"/>
      <c r="D254" s="92"/>
      <c r="E254" s="92"/>
    </row>
    <row r="255" spans="3:5">
      <c r="C255" s="92"/>
      <c r="D255" s="92"/>
      <c r="E255" s="92"/>
    </row>
    <row r="256" spans="3:5">
      <c r="C256" s="92"/>
      <c r="D256" s="92"/>
      <c r="E256" s="92"/>
    </row>
    <row r="257" spans="3:5">
      <c r="C257" s="92"/>
      <c r="D257" s="92"/>
      <c r="E257" s="92"/>
    </row>
    <row r="258" spans="3:5">
      <c r="C258" s="92"/>
      <c r="D258" s="92"/>
      <c r="E258" s="92"/>
    </row>
    <row r="259" spans="3:5">
      <c r="C259" s="92"/>
      <c r="D259" s="92"/>
      <c r="E259" s="92"/>
    </row>
    <row r="260" spans="3:5">
      <c r="C260" s="92"/>
      <c r="D260" s="92"/>
      <c r="E260" s="92"/>
    </row>
    <row r="261" spans="3:5">
      <c r="C261" s="92"/>
      <c r="D261" s="92"/>
      <c r="E261" s="92"/>
    </row>
    <row r="262" spans="3:5">
      <c r="C262" s="92"/>
      <c r="D262" s="92"/>
      <c r="E262" s="92"/>
    </row>
    <row r="263" spans="3:5">
      <c r="C263" s="92"/>
      <c r="D263" s="92"/>
      <c r="E263" s="92"/>
    </row>
    <row r="264" spans="3:5">
      <c r="C264" s="92"/>
      <c r="D264" s="92"/>
      <c r="E264" s="92"/>
    </row>
    <row r="265" spans="3:5">
      <c r="C265" s="92"/>
      <c r="D265" s="92"/>
      <c r="E265" s="92"/>
    </row>
    <row r="266" spans="3:5">
      <c r="C266" s="92"/>
      <c r="D266" s="92"/>
      <c r="E266" s="92"/>
    </row>
    <row r="267" spans="3:5">
      <c r="C267" s="92"/>
      <c r="D267" s="92"/>
      <c r="E267" s="92"/>
    </row>
    <row r="268" spans="3:5">
      <c r="C268" s="92"/>
      <c r="D268" s="92"/>
      <c r="E268" s="92"/>
    </row>
    <row r="269" spans="3:5">
      <c r="C269" s="92"/>
      <c r="D269" s="92"/>
      <c r="E269" s="92"/>
    </row>
    <row r="270" spans="3:5">
      <c r="C270" s="92"/>
      <c r="D270" s="92"/>
      <c r="E270" s="92"/>
    </row>
    <row r="271" spans="3:5">
      <c r="C271" s="92"/>
      <c r="D271" s="92"/>
      <c r="E271" s="92"/>
    </row>
    <row r="272" spans="3:5">
      <c r="C272" s="92"/>
      <c r="D272" s="92"/>
      <c r="E272" s="92"/>
    </row>
    <row r="273" spans="3:5">
      <c r="C273" s="92"/>
      <c r="D273" s="92"/>
      <c r="E273" s="92"/>
    </row>
    <row r="274" spans="3:5">
      <c r="C274" s="92"/>
      <c r="D274" s="92"/>
      <c r="E274" s="92"/>
    </row>
    <row r="275" spans="3:5">
      <c r="C275" s="92"/>
      <c r="D275" s="92"/>
      <c r="E275" s="92"/>
    </row>
    <row r="276" spans="3:5">
      <c r="C276" s="92"/>
      <c r="D276" s="92"/>
      <c r="E276" s="92"/>
    </row>
    <row r="277" spans="3:5">
      <c r="C277" s="92"/>
      <c r="D277" s="92"/>
      <c r="E277" s="92"/>
    </row>
    <row r="278" spans="3:5">
      <c r="C278" s="92"/>
      <c r="D278" s="92"/>
      <c r="E278" s="92"/>
    </row>
    <row r="279" spans="3:5">
      <c r="C279" s="92"/>
      <c r="D279" s="92"/>
      <c r="E279" s="92"/>
    </row>
    <row r="280" spans="3:5">
      <c r="C280" s="92"/>
      <c r="D280" s="92"/>
      <c r="E280" s="92"/>
    </row>
    <row r="281" spans="3:5">
      <c r="C281" s="92"/>
      <c r="D281" s="92"/>
      <c r="E281" s="92"/>
    </row>
    <row r="282" spans="3:5">
      <c r="C282" s="92"/>
      <c r="D282" s="92"/>
      <c r="E282" s="92"/>
    </row>
    <row r="283" spans="3:5">
      <c r="C283" s="92"/>
      <c r="D283" s="92"/>
      <c r="E283" s="92"/>
    </row>
    <row r="284" spans="3:5">
      <c r="C284" s="92"/>
      <c r="D284" s="92"/>
      <c r="E284" s="92"/>
    </row>
    <row r="285" spans="3:5">
      <c r="C285" s="92"/>
      <c r="D285" s="92"/>
      <c r="E285" s="92"/>
    </row>
    <row r="286" spans="3:5">
      <c r="C286" s="92"/>
      <c r="D286" s="92"/>
      <c r="E286" s="92"/>
    </row>
    <row r="287" spans="3:5">
      <c r="C287" s="92"/>
      <c r="D287" s="92"/>
      <c r="E287" s="92"/>
    </row>
    <row r="288" spans="3:5">
      <c r="C288" s="92"/>
      <c r="D288" s="92"/>
      <c r="E288" s="92"/>
    </row>
    <row r="289" spans="3:5">
      <c r="C289" s="92"/>
      <c r="D289" s="92"/>
      <c r="E289" s="92"/>
    </row>
    <row r="290" spans="3:5">
      <c r="C290" s="92"/>
      <c r="D290" s="92"/>
      <c r="E290" s="92"/>
    </row>
    <row r="291" spans="3:5">
      <c r="C291" s="92"/>
      <c r="D291" s="92"/>
      <c r="E291" s="92"/>
    </row>
    <row r="292" spans="3:5">
      <c r="C292" s="92"/>
      <c r="D292" s="92"/>
      <c r="E292" s="92"/>
    </row>
    <row r="293" spans="3:5">
      <c r="C293" s="92"/>
      <c r="D293" s="92"/>
      <c r="E293" s="92"/>
    </row>
    <row r="294" spans="3:5">
      <c r="C294" s="92"/>
      <c r="D294" s="92"/>
      <c r="E294" s="92"/>
    </row>
    <row r="295" spans="3:5">
      <c r="C295" s="92"/>
      <c r="D295" s="92"/>
      <c r="E295" s="92"/>
    </row>
    <row r="296" spans="3:5">
      <c r="C296" s="92"/>
      <c r="D296" s="92"/>
      <c r="E296" s="92"/>
    </row>
    <row r="297" spans="3:5">
      <c r="C297" s="92"/>
      <c r="D297" s="92"/>
      <c r="E297" s="92"/>
    </row>
    <row r="298" spans="3:5">
      <c r="C298" s="92"/>
      <c r="D298" s="92"/>
      <c r="E298" s="92"/>
    </row>
    <row r="299" spans="3:5">
      <c r="C299" s="92"/>
      <c r="D299" s="92"/>
      <c r="E299" s="92"/>
    </row>
    <row r="300" spans="3:5">
      <c r="C300" s="92"/>
      <c r="D300" s="92"/>
      <c r="E300" s="92"/>
    </row>
    <row r="301" spans="3:5">
      <c r="C301" s="92"/>
      <c r="D301" s="92"/>
      <c r="E301" s="92"/>
    </row>
    <row r="302" spans="3:5">
      <c r="C302" s="92"/>
      <c r="D302" s="92"/>
      <c r="E302" s="92"/>
    </row>
    <row r="303" spans="3:5">
      <c r="C303" s="92"/>
      <c r="D303" s="92"/>
      <c r="E303" s="92"/>
    </row>
    <row r="304" spans="3:5">
      <c r="C304" s="92"/>
      <c r="D304" s="92"/>
      <c r="E304" s="92"/>
    </row>
    <row r="305" spans="3:5">
      <c r="C305" s="92"/>
      <c r="D305" s="92"/>
      <c r="E305" s="92"/>
    </row>
    <row r="306" spans="3:5">
      <c r="C306" s="92"/>
      <c r="D306" s="92"/>
      <c r="E306" s="92"/>
    </row>
    <row r="307" spans="3:5">
      <c r="C307" s="92"/>
      <c r="D307" s="92"/>
      <c r="E307" s="92"/>
    </row>
    <row r="308" spans="3:5">
      <c r="C308" s="92"/>
      <c r="D308" s="92"/>
      <c r="E308" s="92"/>
    </row>
    <row r="309" spans="3:5">
      <c r="C309" s="92"/>
      <c r="D309" s="92"/>
      <c r="E309" s="92"/>
    </row>
    <row r="310" spans="3:5">
      <c r="C310" s="92"/>
      <c r="D310" s="92"/>
      <c r="E310" s="92"/>
    </row>
    <row r="311" spans="3:5">
      <c r="C311" s="92"/>
      <c r="D311" s="92"/>
      <c r="E311" s="92"/>
    </row>
    <row r="312" spans="3:5">
      <c r="C312" s="92"/>
      <c r="D312" s="92"/>
      <c r="E312" s="92"/>
    </row>
    <row r="313" spans="3:5">
      <c r="C313" s="92"/>
      <c r="D313" s="92"/>
      <c r="E313" s="92"/>
    </row>
    <row r="314" spans="3:5">
      <c r="C314" s="92"/>
      <c r="D314" s="92"/>
      <c r="E314" s="92"/>
    </row>
    <row r="315" spans="3:5">
      <c r="C315" s="92"/>
      <c r="D315" s="92"/>
      <c r="E315" s="92"/>
    </row>
    <row r="316" spans="3:5">
      <c r="C316" s="92"/>
      <c r="D316" s="92"/>
      <c r="E316" s="92"/>
    </row>
    <row r="317" spans="3:5">
      <c r="C317" s="92"/>
      <c r="D317" s="92"/>
      <c r="E317" s="92"/>
    </row>
    <row r="318" spans="3:5">
      <c r="C318" s="92"/>
      <c r="D318" s="92"/>
      <c r="E318" s="92"/>
    </row>
    <row r="319" spans="3:5">
      <c r="C319" s="92"/>
      <c r="D319" s="92"/>
      <c r="E319" s="92"/>
    </row>
    <row r="320" spans="3:5">
      <c r="C320" s="92"/>
      <c r="D320" s="92"/>
      <c r="E320" s="92"/>
    </row>
    <row r="321" spans="3:5">
      <c r="C321" s="92"/>
      <c r="D321" s="92"/>
      <c r="E321" s="92"/>
    </row>
    <row r="322" spans="3:5">
      <c r="C322" s="92"/>
      <c r="D322" s="92"/>
      <c r="E322" s="92"/>
    </row>
    <row r="323" spans="3:5">
      <c r="C323" s="92"/>
      <c r="D323" s="92"/>
      <c r="E323" s="92"/>
    </row>
    <row r="324" spans="3:5">
      <c r="C324" s="92"/>
      <c r="D324" s="92"/>
      <c r="E324" s="92"/>
    </row>
    <row r="325" spans="3:5">
      <c r="C325" s="92"/>
      <c r="D325" s="92"/>
      <c r="E325" s="92"/>
    </row>
    <row r="326" spans="3:5">
      <c r="C326" s="92"/>
      <c r="D326" s="92"/>
      <c r="E326" s="92"/>
    </row>
    <row r="327" spans="3:5">
      <c r="C327" s="92"/>
      <c r="D327" s="92"/>
      <c r="E327" s="92"/>
    </row>
    <row r="328" spans="3:5">
      <c r="C328" s="92"/>
      <c r="D328" s="92"/>
      <c r="E328" s="92"/>
    </row>
    <row r="329" spans="3:5">
      <c r="C329" s="92"/>
      <c r="D329" s="92"/>
      <c r="E329" s="92"/>
    </row>
    <row r="330" spans="3:5">
      <c r="C330" s="92"/>
      <c r="D330" s="92"/>
      <c r="E330" s="92"/>
    </row>
    <row r="331" spans="3:5">
      <c r="C331" s="92"/>
      <c r="D331" s="92"/>
      <c r="E331" s="92"/>
    </row>
    <row r="332" spans="3:5">
      <c r="C332" s="92"/>
      <c r="D332" s="92"/>
      <c r="E332" s="92"/>
    </row>
    <row r="333" spans="3:5">
      <c r="C333" s="92"/>
      <c r="D333" s="92"/>
      <c r="E333" s="92"/>
    </row>
    <row r="334" spans="3:5">
      <c r="C334" s="92"/>
      <c r="D334" s="92"/>
      <c r="E334" s="92"/>
    </row>
    <row r="335" spans="3:5">
      <c r="C335" s="92"/>
      <c r="D335" s="92"/>
      <c r="E335" s="92"/>
    </row>
    <row r="336" spans="3:5">
      <c r="C336" s="92"/>
      <c r="D336" s="92"/>
      <c r="E336" s="92"/>
    </row>
    <row r="337" spans="3:5">
      <c r="C337" s="92"/>
      <c r="D337" s="92"/>
      <c r="E337" s="92"/>
    </row>
    <row r="338" spans="3:5">
      <c r="C338" s="92"/>
      <c r="D338" s="92"/>
      <c r="E338" s="92"/>
    </row>
    <row r="339" spans="3:5">
      <c r="C339" s="92"/>
      <c r="D339" s="92"/>
      <c r="E339" s="92"/>
    </row>
    <row r="340" spans="3:5">
      <c r="C340" s="92"/>
      <c r="D340" s="92"/>
      <c r="E340" s="92"/>
    </row>
    <row r="341" spans="3:5">
      <c r="C341" s="92"/>
      <c r="D341" s="92"/>
      <c r="E341" s="92"/>
    </row>
    <row r="342" spans="3:5">
      <c r="C342" s="92"/>
      <c r="D342" s="92"/>
      <c r="E342" s="92"/>
    </row>
    <row r="343" spans="3:5">
      <c r="C343" s="92"/>
      <c r="D343" s="92"/>
      <c r="E343" s="92"/>
    </row>
    <row r="344" spans="3:5">
      <c r="C344" s="92"/>
      <c r="D344" s="92"/>
      <c r="E344" s="92"/>
    </row>
    <row r="345" spans="3:5">
      <c r="C345" s="92"/>
      <c r="D345" s="92"/>
      <c r="E345" s="92"/>
    </row>
    <row r="346" spans="3:5">
      <c r="C346" s="92"/>
      <c r="D346" s="92"/>
      <c r="E346" s="92"/>
    </row>
    <row r="347" spans="3:5">
      <c r="C347" s="92"/>
      <c r="D347" s="92"/>
      <c r="E347" s="92"/>
    </row>
    <row r="348" spans="3:5">
      <c r="C348" s="92"/>
      <c r="D348" s="92"/>
      <c r="E348" s="92"/>
    </row>
    <row r="349" spans="3:5">
      <c r="C349" s="92"/>
      <c r="D349" s="92"/>
      <c r="E349" s="92"/>
    </row>
    <row r="350" spans="3:5">
      <c r="C350" s="92"/>
      <c r="D350" s="92"/>
      <c r="E350" s="92"/>
    </row>
    <row r="351" spans="3:5">
      <c r="C351" s="92"/>
      <c r="D351" s="92"/>
      <c r="E351" s="92"/>
    </row>
    <row r="352" spans="3:5">
      <c r="C352" s="92"/>
      <c r="D352" s="92"/>
      <c r="E352" s="92"/>
    </row>
    <row r="353" spans="3:5">
      <c r="C353" s="92"/>
      <c r="D353" s="92"/>
      <c r="E353" s="92"/>
    </row>
    <row r="354" spans="3:5">
      <c r="C354" s="92"/>
      <c r="D354" s="92"/>
      <c r="E354" s="92"/>
    </row>
    <row r="355" spans="3:5">
      <c r="C355" s="92"/>
      <c r="D355" s="92"/>
      <c r="E355" s="92"/>
    </row>
    <row r="356" spans="3:5">
      <c r="C356" s="92"/>
      <c r="D356" s="92"/>
      <c r="E356" s="92"/>
    </row>
    <row r="357" spans="3:5">
      <c r="C357" s="92"/>
      <c r="D357" s="92"/>
      <c r="E357" s="92"/>
    </row>
    <row r="358" spans="3:5">
      <c r="C358" s="92"/>
      <c r="D358" s="92"/>
      <c r="E358" s="92"/>
    </row>
    <row r="359" spans="3:5">
      <c r="C359" s="92"/>
      <c r="D359" s="92"/>
      <c r="E359" s="92"/>
    </row>
    <row r="360" spans="3:5">
      <c r="C360" s="92"/>
      <c r="D360" s="92"/>
      <c r="E360" s="92"/>
    </row>
    <row r="361" spans="3:5">
      <c r="C361" s="92"/>
      <c r="D361" s="92"/>
      <c r="E361" s="92"/>
    </row>
    <row r="362" spans="3:5">
      <c r="C362" s="92"/>
      <c r="D362" s="92"/>
      <c r="E362" s="92"/>
    </row>
    <row r="363" spans="3:5">
      <c r="C363" s="92"/>
      <c r="D363" s="92"/>
      <c r="E363" s="92"/>
    </row>
    <row r="364" spans="3:5">
      <c r="C364" s="92"/>
      <c r="D364" s="92"/>
      <c r="E364" s="92"/>
    </row>
    <row r="365" spans="3:5">
      <c r="C365" s="92"/>
      <c r="D365" s="92"/>
      <c r="E365" s="92"/>
    </row>
    <row r="366" spans="3:5">
      <c r="C366" s="92"/>
      <c r="D366" s="92"/>
      <c r="E366" s="92"/>
    </row>
    <row r="367" spans="3:5">
      <c r="C367" s="92"/>
      <c r="D367" s="92"/>
      <c r="E367" s="92"/>
    </row>
    <row r="368" spans="3:5">
      <c r="C368" s="92"/>
      <c r="D368" s="92"/>
      <c r="E368" s="92"/>
    </row>
    <row r="369" spans="3:5">
      <c r="C369" s="92"/>
      <c r="D369" s="92"/>
      <c r="E369" s="92"/>
    </row>
    <row r="370" spans="3:5">
      <c r="C370" s="92"/>
      <c r="D370" s="92"/>
      <c r="E370" s="92"/>
    </row>
    <row r="371" spans="3:5">
      <c r="C371" s="92"/>
      <c r="D371" s="92"/>
      <c r="E371" s="92"/>
    </row>
    <row r="372" spans="3:5">
      <c r="C372" s="92"/>
      <c r="D372" s="92"/>
      <c r="E372" s="92"/>
    </row>
    <row r="373" spans="3:5">
      <c r="C373" s="92"/>
      <c r="D373" s="92"/>
      <c r="E373" s="92"/>
    </row>
    <row r="374" spans="3:5">
      <c r="C374" s="92"/>
      <c r="D374" s="92"/>
      <c r="E374" s="92"/>
    </row>
    <row r="375" spans="3:5">
      <c r="C375" s="92"/>
      <c r="D375" s="92"/>
      <c r="E375" s="92"/>
    </row>
    <row r="376" spans="3:5">
      <c r="C376" s="92"/>
      <c r="D376" s="92"/>
      <c r="E376" s="92"/>
    </row>
    <row r="377" spans="3:5">
      <c r="C377" s="92"/>
      <c r="D377" s="92"/>
      <c r="E377" s="92"/>
    </row>
    <row r="378" spans="3:5">
      <c r="C378" s="92"/>
      <c r="D378" s="92"/>
      <c r="E378" s="92"/>
    </row>
    <row r="379" spans="3:5">
      <c r="C379" s="92"/>
      <c r="D379" s="92"/>
      <c r="E379" s="92"/>
    </row>
    <row r="380" spans="3:5">
      <c r="C380" s="92"/>
      <c r="D380" s="92"/>
      <c r="E380" s="92"/>
    </row>
    <row r="381" spans="3:5">
      <c r="C381" s="92"/>
      <c r="D381" s="92"/>
      <c r="E381" s="92"/>
    </row>
    <row r="382" spans="3:5">
      <c r="C382" s="92"/>
      <c r="D382" s="92"/>
      <c r="E382" s="92"/>
    </row>
    <row r="383" spans="3:5">
      <c r="C383" s="92"/>
      <c r="D383" s="92"/>
      <c r="E383" s="92"/>
    </row>
    <row r="384" spans="3:5">
      <c r="C384" s="92"/>
      <c r="D384" s="92"/>
      <c r="E384" s="92"/>
    </row>
    <row r="385" spans="3:5">
      <c r="C385" s="92"/>
      <c r="D385" s="92"/>
      <c r="E385" s="92"/>
    </row>
    <row r="386" spans="3:5">
      <c r="C386" s="92"/>
      <c r="D386" s="92"/>
      <c r="E386" s="92"/>
    </row>
    <row r="387" spans="3:5">
      <c r="C387" s="92"/>
      <c r="D387" s="92"/>
      <c r="E387" s="92"/>
    </row>
    <row r="388" spans="3:5">
      <c r="C388" s="92"/>
      <c r="D388" s="92"/>
      <c r="E388" s="92"/>
    </row>
    <row r="389" spans="3:5">
      <c r="C389" s="92"/>
      <c r="D389" s="92"/>
      <c r="E389" s="92"/>
    </row>
    <row r="390" spans="3:5">
      <c r="C390" s="92"/>
      <c r="D390" s="92"/>
      <c r="E390" s="92"/>
    </row>
    <row r="391" spans="3:5">
      <c r="C391" s="92"/>
      <c r="D391" s="92"/>
      <c r="E391" s="92"/>
    </row>
    <row r="392" spans="3:5">
      <c r="C392" s="92"/>
      <c r="D392" s="92"/>
      <c r="E392" s="92"/>
    </row>
    <row r="393" spans="3:5">
      <c r="C393" s="92"/>
      <c r="D393" s="92"/>
      <c r="E393" s="92"/>
    </row>
    <row r="394" spans="3:5">
      <c r="C394" s="92"/>
      <c r="D394" s="92"/>
      <c r="E394" s="92"/>
    </row>
    <row r="395" spans="3:5">
      <c r="C395" s="92"/>
      <c r="D395" s="92"/>
      <c r="E395" s="92"/>
    </row>
    <row r="396" spans="3:5">
      <c r="C396" s="92"/>
      <c r="D396" s="92"/>
      <c r="E396" s="92"/>
    </row>
    <row r="397" spans="3:5">
      <c r="C397" s="92"/>
      <c r="D397" s="92"/>
      <c r="E397" s="92"/>
    </row>
    <row r="398" spans="3:5">
      <c r="C398" s="92"/>
      <c r="D398" s="92"/>
      <c r="E398" s="92"/>
    </row>
    <row r="399" spans="3:5">
      <c r="C399" s="92"/>
      <c r="D399" s="92"/>
      <c r="E399" s="92"/>
    </row>
    <row r="400" spans="3:5">
      <c r="C400" s="92"/>
      <c r="D400" s="92"/>
      <c r="E400" s="92"/>
    </row>
    <row r="401" spans="3:5">
      <c r="C401" s="92"/>
      <c r="D401" s="92"/>
      <c r="E401" s="92"/>
    </row>
    <row r="402" spans="3:5">
      <c r="C402" s="92"/>
      <c r="D402" s="92"/>
      <c r="E402" s="92"/>
    </row>
    <row r="403" spans="3:5">
      <c r="C403" s="92"/>
      <c r="D403" s="92"/>
      <c r="E403" s="92"/>
    </row>
    <row r="404" spans="3:5">
      <c r="C404" s="92"/>
      <c r="D404" s="92"/>
      <c r="E404" s="92"/>
    </row>
    <row r="405" spans="3:5">
      <c r="C405" s="92"/>
      <c r="D405" s="92"/>
      <c r="E405" s="92"/>
    </row>
    <row r="406" spans="3:5">
      <c r="C406" s="92"/>
      <c r="D406" s="92"/>
      <c r="E406" s="92"/>
    </row>
    <row r="407" spans="3:5">
      <c r="C407" s="92"/>
      <c r="D407" s="92"/>
      <c r="E407" s="92"/>
    </row>
    <row r="408" spans="3:5">
      <c r="C408" s="92"/>
      <c r="D408" s="92"/>
      <c r="E408" s="92"/>
    </row>
    <row r="409" spans="3:5">
      <c r="C409" s="92"/>
      <c r="D409" s="92"/>
      <c r="E409" s="92"/>
    </row>
    <row r="410" spans="3:5">
      <c r="C410" s="92"/>
      <c r="D410" s="92"/>
      <c r="E410" s="92"/>
    </row>
    <row r="411" spans="3:5">
      <c r="C411" s="92"/>
      <c r="D411" s="92"/>
      <c r="E411" s="92"/>
    </row>
    <row r="412" spans="3:5">
      <c r="C412" s="92"/>
      <c r="D412" s="92"/>
      <c r="E412" s="92"/>
    </row>
    <row r="413" spans="3:5">
      <c r="C413" s="92"/>
      <c r="D413" s="92"/>
      <c r="E413" s="92"/>
    </row>
    <row r="414" spans="3:5">
      <c r="C414" s="92"/>
      <c r="D414" s="92"/>
      <c r="E414" s="92"/>
    </row>
    <row r="415" spans="3:5">
      <c r="C415" s="92"/>
      <c r="D415" s="92"/>
      <c r="E415" s="92"/>
    </row>
    <row r="416" spans="3:5">
      <c r="C416" s="92"/>
      <c r="D416" s="92"/>
      <c r="E416" s="92"/>
    </row>
    <row r="417" spans="3:5">
      <c r="C417" s="92"/>
      <c r="D417" s="92"/>
      <c r="E417" s="92"/>
    </row>
    <row r="418" spans="3:5">
      <c r="C418" s="92"/>
      <c r="D418" s="92"/>
      <c r="E418" s="92"/>
    </row>
    <row r="419" spans="3:5">
      <c r="C419" s="92"/>
      <c r="D419" s="92"/>
      <c r="E419" s="92"/>
    </row>
    <row r="420" spans="3:5">
      <c r="C420" s="92"/>
      <c r="D420" s="92"/>
      <c r="E420" s="92"/>
    </row>
    <row r="421" spans="3:5">
      <c r="C421" s="92"/>
      <c r="D421" s="92"/>
      <c r="E421" s="92"/>
    </row>
    <row r="422" spans="3:5">
      <c r="C422" s="92"/>
      <c r="D422" s="92"/>
      <c r="E422" s="92"/>
    </row>
    <row r="423" spans="3:5">
      <c r="C423" s="92"/>
      <c r="D423" s="92"/>
      <c r="E423" s="92"/>
    </row>
    <row r="424" spans="3:5">
      <c r="C424" s="92"/>
      <c r="D424" s="92"/>
      <c r="E424" s="92"/>
    </row>
    <row r="425" spans="3:5">
      <c r="C425" s="92"/>
      <c r="D425" s="92"/>
      <c r="E425" s="92"/>
    </row>
    <row r="426" spans="3:5">
      <c r="C426" s="92"/>
      <c r="D426" s="92"/>
      <c r="E426" s="92"/>
    </row>
    <row r="427" spans="3:5">
      <c r="C427" s="92"/>
      <c r="D427" s="92"/>
      <c r="E427" s="92"/>
    </row>
    <row r="428" spans="3:5">
      <c r="C428" s="92"/>
      <c r="D428" s="92"/>
      <c r="E428" s="92"/>
    </row>
    <row r="429" spans="3:5">
      <c r="C429" s="92"/>
      <c r="D429" s="92"/>
      <c r="E429" s="92"/>
    </row>
    <row r="430" spans="3:5">
      <c r="C430" s="92"/>
      <c r="D430" s="92"/>
      <c r="E430" s="92"/>
    </row>
    <row r="431" spans="3:5">
      <c r="C431" s="92"/>
      <c r="D431" s="92"/>
      <c r="E431" s="92"/>
    </row>
    <row r="432" spans="3:5">
      <c r="C432" s="92"/>
      <c r="D432" s="92"/>
      <c r="E432" s="92"/>
    </row>
    <row r="433" spans="3:5">
      <c r="C433" s="92"/>
      <c r="D433" s="92"/>
      <c r="E433" s="92"/>
    </row>
    <row r="434" spans="3:5">
      <c r="C434" s="92"/>
      <c r="D434" s="92"/>
      <c r="E434" s="92"/>
    </row>
    <row r="435" spans="3:5">
      <c r="C435" s="92"/>
      <c r="D435" s="92"/>
      <c r="E435" s="92"/>
    </row>
    <row r="436" spans="3:5">
      <c r="C436" s="92"/>
      <c r="D436" s="92"/>
      <c r="E436" s="92"/>
    </row>
    <row r="437" spans="3:5">
      <c r="C437" s="92"/>
      <c r="D437" s="92"/>
      <c r="E437" s="92"/>
    </row>
    <row r="438" spans="3:5">
      <c r="C438" s="92"/>
      <c r="D438" s="92"/>
      <c r="E438" s="92"/>
    </row>
    <row r="439" spans="3:5">
      <c r="C439" s="92"/>
      <c r="D439" s="92"/>
      <c r="E439" s="92"/>
    </row>
    <row r="440" spans="3:5">
      <c r="C440" s="92"/>
      <c r="D440" s="92"/>
      <c r="E440" s="92"/>
    </row>
    <row r="441" spans="3:5">
      <c r="C441" s="92"/>
      <c r="D441" s="92"/>
      <c r="E441" s="92"/>
    </row>
    <row r="442" spans="3:5">
      <c r="C442" s="92"/>
      <c r="D442" s="92"/>
      <c r="E442" s="92"/>
    </row>
    <row r="443" spans="3:5">
      <c r="C443" s="92"/>
      <c r="D443" s="92"/>
      <c r="E443" s="92"/>
    </row>
    <row r="444" spans="3:5">
      <c r="C444" s="92"/>
      <c r="D444" s="92"/>
      <c r="E444" s="92"/>
    </row>
    <row r="445" spans="3:5">
      <c r="C445" s="92"/>
      <c r="D445" s="92"/>
      <c r="E445" s="92"/>
    </row>
    <row r="446" spans="3:5">
      <c r="C446" s="92"/>
      <c r="D446" s="92"/>
      <c r="E446" s="92"/>
    </row>
    <row r="447" spans="3:5">
      <c r="C447" s="92"/>
      <c r="D447" s="92"/>
      <c r="E447" s="92"/>
    </row>
    <row r="448" spans="3:5">
      <c r="C448" s="92"/>
      <c r="D448" s="92"/>
      <c r="E448" s="92"/>
    </row>
    <row r="449" spans="3:5">
      <c r="C449" s="92"/>
      <c r="D449" s="92"/>
      <c r="E449" s="92"/>
    </row>
    <row r="450" spans="3:5">
      <c r="C450" s="92"/>
      <c r="D450" s="92"/>
      <c r="E450" s="92"/>
    </row>
    <row r="451" spans="3:5">
      <c r="C451" s="92"/>
      <c r="D451" s="92"/>
      <c r="E451" s="92"/>
    </row>
    <row r="452" spans="3:5">
      <c r="C452" s="92"/>
      <c r="D452" s="92"/>
      <c r="E452" s="92"/>
    </row>
    <row r="453" spans="3:5">
      <c r="C453" s="92"/>
      <c r="D453" s="92"/>
      <c r="E453" s="92"/>
    </row>
    <row r="454" spans="3:5">
      <c r="C454" s="92"/>
      <c r="D454" s="92"/>
      <c r="E454" s="92"/>
    </row>
    <row r="455" spans="3:5">
      <c r="C455" s="92"/>
      <c r="D455" s="92"/>
      <c r="E455" s="92"/>
    </row>
    <row r="456" spans="3:5">
      <c r="C456" s="92"/>
      <c r="D456" s="92"/>
      <c r="E456" s="92"/>
    </row>
    <row r="457" spans="3:5">
      <c r="C457" s="92"/>
      <c r="D457" s="92"/>
      <c r="E457" s="92"/>
    </row>
    <row r="458" spans="3:5">
      <c r="C458" s="92"/>
      <c r="D458" s="92"/>
      <c r="E458" s="92"/>
    </row>
    <row r="459" spans="3:5">
      <c r="C459" s="92"/>
      <c r="D459" s="92"/>
      <c r="E459" s="92"/>
    </row>
    <row r="460" spans="3:5">
      <c r="C460" s="92"/>
      <c r="D460" s="92"/>
      <c r="E460" s="92"/>
    </row>
    <row r="461" spans="3:5">
      <c r="C461" s="92"/>
      <c r="D461" s="92"/>
      <c r="E461" s="92"/>
    </row>
    <row r="462" spans="3:5">
      <c r="C462" s="92"/>
      <c r="D462" s="92"/>
      <c r="E462" s="92"/>
    </row>
    <row r="463" spans="3:5">
      <c r="C463" s="92"/>
      <c r="D463" s="92"/>
      <c r="E463" s="92"/>
    </row>
    <row r="464" spans="3:5">
      <c r="C464" s="92"/>
      <c r="D464" s="92"/>
      <c r="E464" s="92"/>
    </row>
    <row r="465" spans="3:5">
      <c r="C465" s="92"/>
      <c r="D465" s="92"/>
      <c r="E465" s="92"/>
    </row>
    <row r="466" spans="3:5">
      <c r="C466" s="92"/>
      <c r="D466" s="92"/>
      <c r="E466" s="92"/>
    </row>
    <row r="467" spans="3:5">
      <c r="C467" s="92"/>
      <c r="D467" s="92"/>
      <c r="E467" s="92"/>
    </row>
    <row r="468" spans="3:5">
      <c r="C468" s="92"/>
      <c r="D468" s="92"/>
      <c r="E468" s="92"/>
    </row>
    <row r="469" spans="3:5">
      <c r="C469" s="92"/>
      <c r="D469" s="92"/>
      <c r="E469" s="92"/>
    </row>
    <row r="470" spans="3:5">
      <c r="C470" s="92"/>
      <c r="D470" s="92"/>
      <c r="E470" s="92"/>
    </row>
    <row r="471" spans="3:5">
      <c r="C471" s="92"/>
      <c r="D471" s="92"/>
      <c r="E471" s="92"/>
    </row>
    <row r="472" spans="3:5">
      <c r="C472" s="92"/>
      <c r="D472" s="92"/>
      <c r="E472" s="92"/>
    </row>
    <row r="473" spans="3:5">
      <c r="C473" s="92"/>
      <c r="D473" s="92"/>
      <c r="E473" s="92"/>
    </row>
    <row r="474" spans="3:5">
      <c r="C474" s="92"/>
      <c r="D474" s="92"/>
      <c r="E474" s="92"/>
    </row>
    <row r="475" spans="3:5">
      <c r="C475" s="92"/>
      <c r="D475" s="92"/>
      <c r="E475" s="92"/>
    </row>
    <row r="476" spans="3:5">
      <c r="C476" s="92"/>
      <c r="D476" s="92"/>
      <c r="E476" s="92"/>
    </row>
    <row r="477" spans="3:5">
      <c r="C477" s="92"/>
      <c r="D477" s="92"/>
      <c r="E477" s="92"/>
    </row>
    <row r="478" spans="3:5">
      <c r="C478" s="92"/>
      <c r="D478" s="92"/>
      <c r="E478" s="92"/>
    </row>
    <row r="479" spans="3:5">
      <c r="C479" s="92"/>
      <c r="D479" s="92"/>
      <c r="E479" s="92"/>
    </row>
    <row r="480" spans="3:5">
      <c r="C480" s="92"/>
      <c r="D480" s="92"/>
      <c r="E480" s="92"/>
    </row>
    <row r="481" spans="3:5">
      <c r="C481" s="92"/>
      <c r="D481" s="92"/>
      <c r="E481" s="92"/>
    </row>
    <row r="482" spans="3:5">
      <c r="C482" s="92"/>
      <c r="D482" s="92"/>
      <c r="E482" s="92"/>
    </row>
    <row r="483" spans="3:5">
      <c r="C483" s="92"/>
      <c r="D483" s="92"/>
      <c r="E483" s="92"/>
    </row>
    <row r="484" spans="3:5">
      <c r="C484" s="92"/>
      <c r="D484" s="92"/>
      <c r="E484" s="92"/>
    </row>
    <row r="485" spans="3:5">
      <c r="C485" s="92"/>
      <c r="D485" s="92"/>
      <c r="E485" s="92"/>
    </row>
    <row r="486" spans="3:5">
      <c r="C486" s="92"/>
      <c r="D486" s="92"/>
      <c r="E486" s="92"/>
    </row>
    <row r="487" spans="3:5">
      <c r="C487" s="92"/>
      <c r="D487" s="92"/>
      <c r="E487" s="92"/>
    </row>
    <row r="488" spans="3:5">
      <c r="C488" s="92"/>
      <c r="D488" s="92"/>
      <c r="E488" s="92"/>
    </row>
    <row r="489" spans="3:5">
      <c r="C489" s="92"/>
      <c r="D489" s="92"/>
      <c r="E489" s="92"/>
    </row>
    <row r="490" spans="3:5">
      <c r="C490" s="92"/>
      <c r="D490" s="92"/>
      <c r="E490" s="92"/>
    </row>
    <row r="491" spans="3:5">
      <c r="C491" s="92"/>
      <c r="D491" s="92"/>
      <c r="E491" s="92"/>
    </row>
    <row r="492" spans="3:5">
      <c r="C492" s="92"/>
      <c r="D492" s="92"/>
      <c r="E492" s="92"/>
    </row>
    <row r="493" spans="3:5">
      <c r="C493" s="92"/>
      <c r="D493" s="92"/>
      <c r="E493" s="92"/>
    </row>
    <row r="494" spans="3:5">
      <c r="C494" s="92"/>
      <c r="D494" s="92"/>
      <c r="E494" s="92"/>
    </row>
    <row r="495" spans="3:5">
      <c r="C495" s="92"/>
      <c r="D495" s="92"/>
      <c r="E495" s="92"/>
    </row>
    <row r="496" spans="3:5">
      <c r="C496" s="92"/>
      <c r="D496" s="92"/>
      <c r="E496" s="92"/>
    </row>
    <row r="497" spans="3:5">
      <c r="C497" s="92"/>
      <c r="D497" s="92"/>
      <c r="E497" s="92"/>
    </row>
    <row r="498" spans="3:5">
      <c r="C498" s="92"/>
      <c r="D498" s="92"/>
      <c r="E498" s="92"/>
    </row>
    <row r="499" spans="3:5">
      <c r="C499" s="92"/>
      <c r="D499" s="92"/>
      <c r="E499" s="92"/>
    </row>
    <row r="500" spans="3:5">
      <c r="C500" s="92"/>
      <c r="D500" s="92"/>
      <c r="E500" s="92"/>
    </row>
    <row r="501" spans="3:5">
      <c r="C501" s="92"/>
      <c r="D501" s="92"/>
      <c r="E501" s="92"/>
    </row>
    <row r="502" spans="3:5">
      <c r="C502" s="92"/>
      <c r="D502" s="92"/>
      <c r="E502" s="92"/>
    </row>
    <row r="503" spans="3:5">
      <c r="C503" s="92"/>
      <c r="D503" s="92"/>
      <c r="E503" s="92"/>
    </row>
    <row r="504" spans="3:5">
      <c r="C504" s="92"/>
      <c r="D504" s="92"/>
      <c r="E504" s="92"/>
    </row>
    <row r="505" spans="3:5">
      <c r="C505" s="92"/>
      <c r="D505" s="92"/>
      <c r="E505" s="92"/>
    </row>
    <row r="506" spans="3:5">
      <c r="C506" s="92"/>
      <c r="D506" s="92"/>
      <c r="E506" s="92"/>
    </row>
    <row r="507" spans="3:5">
      <c r="C507" s="92"/>
      <c r="D507" s="92"/>
      <c r="E507" s="92"/>
    </row>
    <row r="508" spans="3:5">
      <c r="C508" s="92"/>
      <c r="D508" s="92"/>
      <c r="E508" s="92"/>
    </row>
    <row r="509" spans="3:5">
      <c r="C509" s="92"/>
      <c r="D509" s="92"/>
      <c r="E509" s="92"/>
    </row>
    <row r="510" spans="3:5">
      <c r="C510" s="92"/>
      <c r="D510" s="92"/>
      <c r="E510" s="92"/>
    </row>
    <row r="511" spans="3:5">
      <c r="C511" s="92"/>
      <c r="D511" s="92"/>
      <c r="E511" s="92"/>
    </row>
    <row r="512" spans="3:5">
      <c r="C512" s="92"/>
      <c r="D512" s="92"/>
      <c r="E512" s="92"/>
    </row>
    <row r="513" spans="3:5">
      <c r="C513" s="92"/>
      <c r="D513" s="92"/>
      <c r="E513" s="92"/>
    </row>
    <row r="514" spans="3:5">
      <c r="C514" s="92"/>
      <c r="D514" s="92"/>
      <c r="E514" s="92"/>
    </row>
    <row r="515" spans="3:5">
      <c r="C515" s="92"/>
      <c r="D515" s="92"/>
      <c r="E515" s="92"/>
    </row>
    <row r="516" spans="3:5">
      <c r="C516" s="92"/>
      <c r="D516" s="92"/>
      <c r="E516" s="92"/>
    </row>
    <row r="517" spans="3:5">
      <c r="C517" s="92"/>
      <c r="D517" s="92"/>
      <c r="E517" s="92"/>
    </row>
    <row r="518" spans="3:5">
      <c r="C518" s="92"/>
      <c r="D518" s="92"/>
      <c r="E518" s="92"/>
    </row>
    <row r="519" spans="3:5">
      <c r="C519" s="92"/>
      <c r="D519" s="92"/>
      <c r="E519" s="92"/>
    </row>
    <row r="520" spans="3:5">
      <c r="C520" s="92"/>
      <c r="D520" s="92"/>
      <c r="E520" s="92"/>
    </row>
    <row r="521" spans="3:5">
      <c r="C521" s="92"/>
      <c r="D521" s="92"/>
      <c r="E521" s="92"/>
    </row>
    <row r="522" spans="3:5">
      <c r="C522" s="92"/>
      <c r="D522" s="92"/>
      <c r="E522" s="92"/>
    </row>
    <row r="523" spans="3:5">
      <c r="C523" s="92"/>
      <c r="D523" s="92"/>
      <c r="E523" s="92"/>
    </row>
    <row r="524" spans="3:5">
      <c r="C524" s="92"/>
      <c r="D524" s="92"/>
      <c r="E524" s="92"/>
    </row>
    <row r="525" spans="3:5">
      <c r="C525" s="92"/>
      <c r="D525" s="92"/>
      <c r="E525" s="92"/>
    </row>
    <row r="526" spans="3:5">
      <c r="C526" s="92"/>
      <c r="D526" s="92"/>
      <c r="E526" s="92"/>
    </row>
    <row r="527" spans="3:5">
      <c r="C527" s="92"/>
      <c r="D527" s="92"/>
      <c r="E527" s="92"/>
    </row>
    <row r="528" spans="3:5">
      <c r="C528" s="92"/>
      <c r="D528" s="92"/>
      <c r="E528" s="92"/>
    </row>
    <row r="529" spans="3:5">
      <c r="C529" s="92"/>
      <c r="D529" s="92"/>
      <c r="E529" s="92"/>
    </row>
    <row r="530" spans="3:5">
      <c r="C530" s="92"/>
      <c r="D530" s="92"/>
      <c r="E530" s="92"/>
    </row>
    <row r="531" spans="3:5">
      <c r="C531" s="92"/>
      <c r="D531" s="92"/>
      <c r="E531" s="92"/>
    </row>
    <row r="532" spans="3:5">
      <c r="C532" s="92"/>
      <c r="D532" s="92"/>
      <c r="E532" s="92"/>
    </row>
    <row r="533" spans="3:5">
      <c r="C533" s="92"/>
      <c r="D533" s="92"/>
      <c r="E533" s="92"/>
    </row>
    <row r="534" spans="3:5">
      <c r="C534" s="92"/>
      <c r="D534" s="92"/>
      <c r="E534" s="92"/>
    </row>
    <row r="535" spans="3:5">
      <c r="C535" s="92"/>
      <c r="D535" s="92"/>
      <c r="E535" s="92"/>
    </row>
    <row r="536" spans="3:5">
      <c r="C536" s="92"/>
      <c r="D536" s="92"/>
      <c r="E536" s="92"/>
    </row>
    <row r="537" spans="3:5">
      <c r="C537" s="92"/>
      <c r="D537" s="92"/>
      <c r="E537" s="92"/>
    </row>
    <row r="538" spans="3:5">
      <c r="C538" s="92"/>
      <c r="D538" s="92"/>
      <c r="E538" s="92"/>
    </row>
    <row r="539" spans="3:5">
      <c r="C539" s="92"/>
      <c r="D539" s="92"/>
      <c r="E539" s="92"/>
    </row>
    <row r="540" spans="3:5">
      <c r="C540" s="92"/>
      <c r="D540" s="92"/>
      <c r="E540" s="92"/>
    </row>
    <row r="541" spans="3:5">
      <c r="C541" s="92"/>
      <c r="D541" s="92"/>
      <c r="E541" s="92"/>
    </row>
    <row r="542" spans="3:5">
      <c r="C542" s="92"/>
      <c r="D542" s="92"/>
      <c r="E542" s="92"/>
    </row>
    <row r="543" spans="3:5">
      <c r="C543" s="92"/>
      <c r="D543" s="92"/>
      <c r="E543" s="92"/>
    </row>
    <row r="544" spans="3:5">
      <c r="C544" s="92"/>
      <c r="D544" s="92"/>
      <c r="E544" s="92"/>
    </row>
    <row r="545" spans="3:5">
      <c r="C545" s="92"/>
      <c r="D545" s="92"/>
      <c r="E545" s="92"/>
    </row>
    <row r="546" spans="3:5">
      <c r="C546" s="92"/>
      <c r="D546" s="92"/>
      <c r="E546" s="92"/>
    </row>
    <row r="547" spans="3:5">
      <c r="C547" s="92"/>
      <c r="D547" s="92"/>
      <c r="E547" s="92"/>
    </row>
    <row r="548" spans="3:5">
      <c r="C548" s="92"/>
      <c r="D548" s="92"/>
      <c r="E548" s="92"/>
    </row>
    <row r="549" spans="3:5">
      <c r="C549" s="92"/>
      <c r="D549" s="92"/>
      <c r="E549" s="92"/>
    </row>
    <row r="550" spans="3:5">
      <c r="C550" s="92"/>
      <c r="D550" s="92"/>
      <c r="E550" s="92"/>
    </row>
    <row r="551" spans="3:5">
      <c r="C551" s="92"/>
      <c r="D551" s="92"/>
      <c r="E551" s="92"/>
    </row>
    <row r="552" spans="3:5">
      <c r="C552" s="92"/>
      <c r="D552" s="92"/>
      <c r="E552" s="92"/>
    </row>
    <row r="553" spans="3:5">
      <c r="C553" s="92"/>
      <c r="D553" s="92"/>
      <c r="E553" s="92"/>
    </row>
    <row r="554" spans="3:5">
      <c r="C554" s="92"/>
      <c r="D554" s="92"/>
      <c r="E554" s="92"/>
    </row>
    <row r="555" spans="3:5">
      <c r="C555" s="92"/>
      <c r="D555" s="92"/>
      <c r="E555" s="92"/>
    </row>
    <row r="556" spans="3:5">
      <c r="C556" s="92"/>
      <c r="D556" s="92"/>
      <c r="E556" s="92"/>
    </row>
    <row r="557" spans="3:5">
      <c r="C557" s="92"/>
      <c r="D557" s="92"/>
      <c r="E557" s="92"/>
    </row>
    <row r="558" spans="3:5">
      <c r="C558" s="92"/>
      <c r="D558" s="92"/>
      <c r="E558" s="92"/>
    </row>
    <row r="559" spans="3:5">
      <c r="C559" s="92"/>
      <c r="D559" s="92"/>
      <c r="E559" s="92"/>
    </row>
    <row r="560" spans="3:5">
      <c r="C560" s="92"/>
      <c r="D560" s="92"/>
      <c r="E560" s="92"/>
    </row>
    <row r="561" spans="3:5">
      <c r="C561" s="92"/>
      <c r="D561" s="92"/>
      <c r="E561" s="92"/>
    </row>
    <row r="562" spans="3:5">
      <c r="C562" s="92"/>
      <c r="D562" s="92"/>
      <c r="E562" s="92"/>
    </row>
    <row r="563" spans="3:5">
      <c r="C563" s="92"/>
      <c r="D563" s="92"/>
      <c r="E563" s="92"/>
    </row>
    <row r="564" spans="3:5">
      <c r="C564" s="92"/>
      <c r="D564" s="92"/>
      <c r="E564" s="92"/>
    </row>
    <row r="565" spans="3:5">
      <c r="C565" s="92"/>
      <c r="D565" s="92"/>
      <c r="E565" s="92"/>
    </row>
    <row r="566" spans="3:5">
      <c r="C566" s="92"/>
      <c r="D566" s="92"/>
      <c r="E566" s="92"/>
    </row>
    <row r="567" spans="3:5">
      <c r="C567" s="92"/>
      <c r="D567" s="92"/>
      <c r="E567" s="92"/>
    </row>
    <row r="568" spans="3:5">
      <c r="C568" s="92"/>
      <c r="D568" s="92"/>
      <c r="E568" s="92"/>
    </row>
    <row r="569" spans="3:5">
      <c r="C569" s="92"/>
      <c r="D569" s="92"/>
      <c r="E569" s="92"/>
    </row>
    <row r="570" spans="3:5">
      <c r="C570" s="92"/>
      <c r="D570" s="92"/>
      <c r="E570" s="92"/>
    </row>
    <row r="571" spans="3:5">
      <c r="C571" s="92"/>
      <c r="D571" s="92"/>
      <c r="E571" s="92"/>
    </row>
    <row r="572" spans="3:5">
      <c r="C572" s="92"/>
      <c r="D572" s="92"/>
      <c r="E572" s="92"/>
    </row>
    <row r="573" spans="3:5">
      <c r="C573" s="92"/>
      <c r="D573" s="92"/>
      <c r="E573" s="92"/>
    </row>
    <row r="574" spans="3:5">
      <c r="C574" s="92"/>
      <c r="D574" s="92"/>
      <c r="E574" s="92"/>
    </row>
    <row r="575" spans="3:5">
      <c r="C575" s="92"/>
      <c r="D575" s="92"/>
      <c r="E575" s="92"/>
    </row>
    <row r="576" spans="3:5">
      <c r="C576" s="92"/>
      <c r="D576" s="92"/>
      <c r="E576" s="92"/>
    </row>
    <row r="577" spans="3:5">
      <c r="C577" s="92"/>
      <c r="D577" s="92"/>
      <c r="E577" s="92"/>
    </row>
    <row r="578" spans="3:5">
      <c r="C578" s="92"/>
      <c r="D578" s="92"/>
      <c r="E578" s="92"/>
    </row>
    <row r="579" spans="3:5">
      <c r="C579" s="92"/>
      <c r="D579" s="92"/>
      <c r="E579" s="92"/>
    </row>
    <row r="580" spans="3:5">
      <c r="C580" s="92"/>
      <c r="D580" s="92"/>
      <c r="E580" s="92"/>
    </row>
    <row r="581" spans="3:5">
      <c r="C581" s="92"/>
      <c r="D581" s="92"/>
      <c r="E581" s="92"/>
    </row>
    <row r="582" spans="3:5">
      <c r="C582" s="92"/>
      <c r="D582" s="92"/>
      <c r="E582" s="92"/>
    </row>
    <row r="583" spans="3:5">
      <c r="C583" s="92"/>
      <c r="D583" s="92"/>
      <c r="E583" s="92"/>
    </row>
    <row r="584" spans="3:5">
      <c r="C584" s="92"/>
      <c r="D584" s="92"/>
      <c r="E584" s="92"/>
    </row>
    <row r="585" spans="3:5">
      <c r="C585" s="92"/>
      <c r="D585" s="92"/>
      <c r="E585" s="92"/>
    </row>
    <row r="586" spans="3:5">
      <c r="C586" s="92"/>
      <c r="D586" s="92"/>
      <c r="E586" s="92"/>
    </row>
    <row r="587" spans="3:5">
      <c r="C587" s="92"/>
      <c r="D587" s="92"/>
      <c r="E587" s="92"/>
    </row>
    <row r="588" spans="3:5">
      <c r="C588" s="92"/>
      <c r="D588" s="92"/>
      <c r="E588" s="92"/>
    </row>
    <row r="589" spans="3:5">
      <c r="C589" s="92"/>
      <c r="D589" s="92"/>
      <c r="E589" s="92"/>
    </row>
    <row r="590" spans="3:5">
      <c r="C590" s="92"/>
      <c r="D590" s="92"/>
      <c r="E590" s="92"/>
    </row>
    <row r="591" spans="3:5">
      <c r="C591" s="92"/>
      <c r="D591" s="92"/>
      <c r="E591" s="92"/>
    </row>
    <row r="592" spans="3:5">
      <c r="C592" s="92"/>
      <c r="D592" s="92"/>
      <c r="E592" s="92"/>
    </row>
    <row r="593" spans="3:5">
      <c r="C593" s="92"/>
      <c r="D593" s="92"/>
      <c r="E593" s="92"/>
    </row>
    <row r="594" spans="3:5">
      <c r="C594" s="92"/>
      <c r="D594" s="92"/>
      <c r="E594" s="92"/>
    </row>
    <row r="595" spans="3:5">
      <c r="C595" s="92"/>
      <c r="D595" s="92"/>
      <c r="E595" s="92"/>
    </row>
    <row r="596" spans="3:5">
      <c r="C596" s="92"/>
      <c r="D596" s="92"/>
      <c r="E596" s="92"/>
    </row>
    <row r="597" spans="3:5">
      <c r="C597" s="92"/>
      <c r="D597" s="92"/>
      <c r="E597" s="92"/>
    </row>
    <row r="598" spans="3:5">
      <c r="C598" s="92"/>
      <c r="D598" s="92"/>
      <c r="E598" s="92"/>
    </row>
    <row r="599" spans="3:5">
      <c r="C599" s="92"/>
      <c r="D599" s="92"/>
      <c r="E599" s="92"/>
    </row>
    <row r="600" spans="3:5">
      <c r="C600" s="92"/>
      <c r="D600" s="92"/>
      <c r="E600" s="92"/>
    </row>
    <row r="601" spans="3:5">
      <c r="C601" s="92"/>
      <c r="D601" s="92"/>
      <c r="E601" s="92"/>
    </row>
    <row r="602" spans="3:5">
      <c r="C602" s="92"/>
      <c r="D602" s="92"/>
      <c r="E602" s="92"/>
    </row>
    <row r="603" spans="3:5">
      <c r="C603" s="92"/>
      <c r="D603" s="92"/>
      <c r="E603" s="92"/>
    </row>
    <row r="604" spans="3:5">
      <c r="C604" s="92"/>
      <c r="D604" s="92"/>
      <c r="E604" s="92"/>
    </row>
    <row r="605" spans="3:5">
      <c r="C605" s="92"/>
      <c r="D605" s="92"/>
      <c r="E605" s="92"/>
    </row>
    <row r="606" spans="3:5">
      <c r="C606" s="92"/>
      <c r="D606" s="92"/>
      <c r="E606" s="92"/>
    </row>
    <row r="607" spans="3:5">
      <c r="C607" s="92"/>
      <c r="D607" s="92"/>
      <c r="E607" s="92"/>
    </row>
    <row r="608" spans="3:5">
      <c r="C608" s="92"/>
      <c r="D608" s="92"/>
      <c r="E608" s="92"/>
    </row>
    <row r="609" spans="3:5">
      <c r="C609" s="92"/>
      <c r="D609" s="92"/>
      <c r="E609" s="92"/>
    </row>
    <row r="610" spans="3:5">
      <c r="C610" s="92"/>
      <c r="D610" s="92"/>
      <c r="E610" s="92"/>
    </row>
    <row r="611" spans="3:5">
      <c r="C611" s="92"/>
      <c r="D611" s="92"/>
      <c r="E611" s="92"/>
    </row>
    <row r="612" spans="3:5">
      <c r="C612" s="92"/>
      <c r="D612" s="92"/>
      <c r="E612" s="92"/>
    </row>
    <row r="613" spans="3:5">
      <c r="C613" s="92"/>
      <c r="D613" s="92"/>
      <c r="E613" s="92"/>
    </row>
    <row r="614" spans="3:5">
      <c r="C614" s="92"/>
      <c r="D614" s="92"/>
      <c r="E614" s="92"/>
    </row>
    <row r="615" spans="3:5">
      <c r="C615" s="92"/>
      <c r="D615" s="92"/>
      <c r="E615" s="92"/>
    </row>
    <row r="616" spans="3:5">
      <c r="C616" s="92"/>
      <c r="D616" s="92"/>
      <c r="E616" s="92"/>
    </row>
    <row r="617" spans="3:5">
      <c r="C617" s="92"/>
      <c r="D617" s="92"/>
      <c r="E617" s="92"/>
    </row>
    <row r="618" spans="3:5">
      <c r="C618" s="92"/>
      <c r="D618" s="92"/>
      <c r="E618" s="92"/>
    </row>
    <row r="619" spans="3:5">
      <c r="C619" s="92"/>
      <c r="D619" s="92"/>
      <c r="E619" s="92"/>
    </row>
    <row r="620" spans="3:5">
      <c r="C620" s="92"/>
      <c r="D620" s="92"/>
      <c r="E620" s="92"/>
    </row>
    <row r="621" spans="3:5">
      <c r="C621" s="92"/>
      <c r="D621" s="92"/>
      <c r="E621" s="92"/>
    </row>
    <row r="622" spans="3:5">
      <c r="C622" s="92"/>
      <c r="D622" s="92"/>
      <c r="E622" s="92"/>
    </row>
    <row r="623" spans="3:5">
      <c r="C623" s="92"/>
      <c r="D623" s="92"/>
      <c r="E623" s="92"/>
    </row>
    <row r="624" spans="3:5">
      <c r="C624" s="92"/>
      <c r="D624" s="92"/>
      <c r="E624" s="92"/>
    </row>
    <row r="625" spans="3:5">
      <c r="C625" s="92"/>
      <c r="D625" s="92"/>
      <c r="E625" s="92"/>
    </row>
    <row r="626" spans="3:5">
      <c r="C626" s="92"/>
      <c r="D626" s="92"/>
      <c r="E626" s="92"/>
    </row>
    <row r="627" spans="3:5">
      <c r="C627" s="92"/>
      <c r="D627" s="92"/>
      <c r="E627" s="92"/>
    </row>
    <row r="628" spans="3:5">
      <c r="C628" s="92"/>
      <c r="D628" s="92"/>
      <c r="E628" s="92"/>
    </row>
    <row r="629" spans="3:5">
      <c r="C629" s="92"/>
      <c r="D629" s="92"/>
      <c r="E629" s="92"/>
    </row>
    <row r="630" spans="3:5">
      <c r="C630" s="92"/>
      <c r="D630" s="92"/>
      <c r="E630" s="92"/>
    </row>
    <row r="631" spans="3:5">
      <c r="C631" s="92"/>
      <c r="D631" s="92"/>
      <c r="E631" s="92"/>
    </row>
    <row r="632" spans="3:5">
      <c r="C632" s="92"/>
      <c r="D632" s="92"/>
      <c r="E632" s="92"/>
    </row>
    <row r="633" spans="3:5">
      <c r="C633" s="92"/>
      <c r="D633" s="92"/>
      <c r="E633" s="92"/>
    </row>
    <row r="634" spans="3:5">
      <c r="C634" s="92"/>
      <c r="D634" s="92"/>
      <c r="E634" s="92"/>
    </row>
    <row r="635" spans="3:5">
      <c r="C635" s="92"/>
      <c r="D635" s="92"/>
      <c r="E635" s="92"/>
    </row>
    <row r="636" spans="3:5">
      <c r="C636" s="92"/>
      <c r="D636" s="92"/>
      <c r="E636" s="92"/>
    </row>
    <row r="637" spans="3:5">
      <c r="C637" s="92"/>
      <c r="D637" s="92"/>
      <c r="E637" s="92"/>
    </row>
    <row r="638" spans="3:5">
      <c r="C638" s="92"/>
      <c r="D638" s="92"/>
      <c r="E638" s="92"/>
    </row>
    <row r="639" spans="3:5">
      <c r="C639" s="92"/>
      <c r="D639" s="92"/>
      <c r="E639" s="92"/>
    </row>
    <row r="640" spans="3:5">
      <c r="C640" s="92"/>
      <c r="D640" s="92"/>
      <c r="E640" s="92"/>
    </row>
    <row r="641" spans="3:5">
      <c r="C641" s="92"/>
      <c r="D641" s="92"/>
      <c r="E641" s="92"/>
    </row>
    <row r="642" spans="3:5">
      <c r="C642" s="92"/>
      <c r="D642" s="92"/>
      <c r="E642" s="92"/>
    </row>
    <row r="643" spans="3:5">
      <c r="C643" s="92"/>
      <c r="D643" s="92"/>
      <c r="E643" s="92"/>
    </row>
    <row r="644" spans="3:5">
      <c r="C644" s="92"/>
      <c r="D644" s="92"/>
      <c r="E644" s="92"/>
    </row>
    <row r="645" spans="3:5">
      <c r="C645" s="92"/>
      <c r="D645" s="92"/>
      <c r="E645" s="92"/>
    </row>
    <row r="646" spans="3:5">
      <c r="C646" s="92"/>
      <c r="D646" s="92"/>
      <c r="E646" s="92"/>
    </row>
    <row r="647" spans="3:5">
      <c r="C647" s="92"/>
      <c r="D647" s="92"/>
      <c r="E647" s="92"/>
    </row>
    <row r="648" spans="3:5">
      <c r="C648" s="92"/>
      <c r="D648" s="92"/>
      <c r="E648" s="92"/>
    </row>
    <row r="649" spans="3:5">
      <c r="C649" s="92"/>
      <c r="D649" s="92"/>
      <c r="E649" s="92"/>
    </row>
    <row r="650" spans="3:5">
      <c r="C650" s="92"/>
      <c r="D650" s="92"/>
      <c r="E650" s="92"/>
    </row>
    <row r="651" spans="3:5">
      <c r="C651" s="92"/>
      <c r="D651" s="92"/>
      <c r="E651" s="92"/>
    </row>
    <row r="652" spans="3:5">
      <c r="C652" s="92"/>
      <c r="D652" s="92"/>
      <c r="E652" s="92"/>
    </row>
    <row r="653" spans="3:5">
      <c r="C653" s="92"/>
      <c r="D653" s="92"/>
      <c r="E653" s="92"/>
    </row>
    <row r="654" spans="3:5">
      <c r="C654" s="92"/>
      <c r="D654" s="92"/>
      <c r="E654" s="92"/>
    </row>
    <row r="655" spans="3:5">
      <c r="C655" s="92"/>
      <c r="D655" s="92"/>
      <c r="E655" s="92"/>
    </row>
    <row r="656" spans="3:5">
      <c r="C656" s="92"/>
      <c r="D656" s="92"/>
      <c r="E656" s="92"/>
    </row>
    <row r="657" spans="3:5">
      <c r="C657" s="92"/>
      <c r="D657" s="92"/>
      <c r="E657" s="92"/>
    </row>
    <row r="658" spans="3:5">
      <c r="C658" s="92"/>
      <c r="D658" s="92"/>
      <c r="E658" s="92"/>
    </row>
    <row r="659" spans="3:5">
      <c r="C659" s="92"/>
      <c r="D659" s="92"/>
      <c r="E659" s="92"/>
    </row>
    <row r="660" spans="3:5">
      <c r="C660" s="92"/>
      <c r="D660" s="92"/>
      <c r="E660" s="92"/>
    </row>
    <row r="661" spans="3:5">
      <c r="C661" s="92"/>
      <c r="D661" s="92"/>
      <c r="E661" s="92"/>
    </row>
    <row r="662" spans="3:5">
      <c r="C662" s="92"/>
      <c r="D662" s="92"/>
      <c r="E662" s="92"/>
    </row>
    <row r="663" spans="3:5">
      <c r="C663" s="92"/>
      <c r="D663" s="92"/>
      <c r="E663" s="92"/>
    </row>
    <row r="664" spans="3:5">
      <c r="C664" s="92"/>
      <c r="D664" s="92"/>
      <c r="E664" s="92"/>
    </row>
    <row r="665" spans="3:5">
      <c r="C665" s="92"/>
      <c r="D665" s="92"/>
      <c r="E665" s="92"/>
    </row>
    <row r="666" spans="3:5">
      <c r="C666" s="92"/>
      <c r="D666" s="92"/>
      <c r="E666" s="92"/>
    </row>
    <row r="667" spans="3:5">
      <c r="C667" s="92"/>
      <c r="D667" s="92"/>
      <c r="E667" s="92"/>
    </row>
    <row r="668" spans="3:5">
      <c r="C668" s="92"/>
      <c r="D668" s="92"/>
      <c r="E668" s="92"/>
    </row>
    <row r="669" spans="3:5">
      <c r="C669" s="92"/>
      <c r="D669" s="92"/>
      <c r="E669" s="92"/>
    </row>
    <row r="670" spans="3:5">
      <c r="C670" s="92"/>
      <c r="D670" s="92"/>
      <c r="E670" s="92"/>
    </row>
    <row r="671" spans="3:5">
      <c r="C671" s="92"/>
      <c r="D671" s="92"/>
      <c r="E671" s="92"/>
    </row>
    <row r="672" spans="3:5">
      <c r="C672" s="92"/>
      <c r="D672" s="92"/>
      <c r="E672" s="92"/>
    </row>
    <row r="673" spans="3:5">
      <c r="C673" s="92"/>
      <c r="D673" s="92"/>
      <c r="E673" s="92"/>
    </row>
    <row r="674" spans="3:5">
      <c r="C674" s="92"/>
      <c r="D674" s="92"/>
      <c r="E674" s="92"/>
    </row>
    <row r="675" spans="3:5">
      <c r="C675" s="92"/>
      <c r="D675" s="92"/>
      <c r="E675" s="92"/>
    </row>
    <row r="676" spans="3:5">
      <c r="C676" s="92"/>
      <c r="D676" s="92"/>
      <c r="E676" s="92"/>
    </row>
    <row r="677" spans="3:5">
      <c r="C677" s="92"/>
      <c r="D677" s="92"/>
      <c r="E677" s="92"/>
    </row>
    <row r="678" spans="3:5">
      <c r="C678" s="92"/>
      <c r="D678" s="92"/>
      <c r="E678" s="92"/>
    </row>
    <row r="679" spans="3:5">
      <c r="C679" s="92"/>
      <c r="D679" s="92"/>
      <c r="E679" s="92"/>
    </row>
    <row r="680" spans="3:5">
      <c r="C680" s="92"/>
      <c r="D680" s="92"/>
      <c r="E680" s="92"/>
    </row>
    <row r="681" spans="3:5">
      <c r="C681" s="92"/>
      <c r="D681" s="92"/>
      <c r="E681" s="92"/>
    </row>
    <row r="682" spans="3:5">
      <c r="C682" s="92"/>
      <c r="D682" s="92"/>
      <c r="E682" s="92"/>
    </row>
    <row r="683" spans="3:5">
      <c r="C683" s="92"/>
      <c r="D683" s="92"/>
      <c r="E683" s="92"/>
    </row>
    <row r="684" spans="3:5">
      <c r="C684" s="92"/>
      <c r="D684" s="92"/>
      <c r="E684" s="92"/>
    </row>
    <row r="685" spans="3:5">
      <c r="C685" s="92"/>
      <c r="D685" s="92"/>
      <c r="E685" s="92"/>
    </row>
    <row r="686" spans="3:5">
      <c r="C686" s="92"/>
      <c r="D686" s="92"/>
      <c r="E686" s="92"/>
    </row>
    <row r="687" spans="3:5">
      <c r="C687" s="92"/>
      <c r="D687" s="92"/>
      <c r="E687" s="92"/>
    </row>
    <row r="688" spans="3:5">
      <c r="C688" s="92"/>
      <c r="D688" s="92"/>
      <c r="E688" s="92"/>
    </row>
    <row r="689" spans="3:5">
      <c r="C689" s="92"/>
      <c r="D689" s="92"/>
      <c r="E689" s="92"/>
    </row>
    <row r="690" spans="3:5">
      <c r="C690" s="92"/>
      <c r="D690" s="92"/>
      <c r="E690" s="92"/>
    </row>
    <row r="691" spans="3:5">
      <c r="C691" s="92"/>
      <c r="D691" s="92"/>
      <c r="E691" s="92"/>
    </row>
    <row r="692" spans="3:5">
      <c r="C692" s="92"/>
      <c r="D692" s="92"/>
      <c r="E692" s="92"/>
    </row>
    <row r="693" spans="3:5">
      <c r="C693" s="92"/>
      <c r="D693" s="92"/>
      <c r="E693" s="92"/>
    </row>
    <row r="694" spans="3:5">
      <c r="C694" s="92"/>
      <c r="D694" s="92"/>
      <c r="E694" s="92"/>
    </row>
    <row r="695" spans="3:5">
      <c r="C695" s="92"/>
      <c r="D695" s="92"/>
      <c r="E695" s="92"/>
    </row>
    <row r="696" spans="3:5">
      <c r="C696" s="92"/>
      <c r="D696" s="92"/>
      <c r="E696" s="92"/>
    </row>
    <row r="697" spans="3:5">
      <c r="C697" s="92"/>
      <c r="D697" s="92"/>
      <c r="E697" s="92"/>
    </row>
    <row r="698" spans="3:5">
      <c r="C698" s="92"/>
      <c r="D698" s="92"/>
      <c r="E698" s="92"/>
    </row>
    <row r="699" spans="3:5">
      <c r="C699" s="92"/>
      <c r="D699" s="92"/>
      <c r="E699" s="92"/>
    </row>
    <row r="700" spans="3:5">
      <c r="C700" s="92"/>
      <c r="D700" s="92"/>
      <c r="E700" s="92"/>
    </row>
    <row r="701" spans="3:5">
      <c r="C701" s="92"/>
      <c r="D701" s="92"/>
      <c r="E701" s="92"/>
    </row>
    <row r="702" spans="3:5">
      <c r="C702" s="92"/>
      <c r="D702" s="92"/>
      <c r="E702" s="92"/>
    </row>
    <row r="703" spans="3:5">
      <c r="C703" s="92"/>
      <c r="D703" s="92"/>
      <c r="E703" s="92"/>
    </row>
    <row r="704" spans="3:5">
      <c r="C704" s="92"/>
      <c r="D704" s="92"/>
      <c r="E704" s="92"/>
    </row>
    <row r="705" spans="3:5">
      <c r="C705" s="92"/>
      <c r="D705" s="92"/>
      <c r="E705" s="92"/>
    </row>
    <row r="706" spans="3:5">
      <c r="C706" s="92"/>
      <c r="D706" s="92"/>
      <c r="E706" s="92"/>
    </row>
    <row r="707" spans="3:5">
      <c r="C707" s="92"/>
      <c r="D707" s="92"/>
      <c r="E707" s="92"/>
    </row>
    <row r="708" spans="3:5">
      <c r="C708" s="92"/>
      <c r="D708" s="92"/>
      <c r="E708" s="92"/>
    </row>
    <row r="709" spans="3:5">
      <c r="C709" s="92"/>
      <c r="D709" s="92"/>
      <c r="E709" s="92"/>
    </row>
    <row r="710" spans="3:5">
      <c r="C710" s="92"/>
      <c r="D710" s="92"/>
      <c r="E710" s="92"/>
    </row>
    <row r="711" spans="3:5">
      <c r="C711" s="92"/>
      <c r="D711" s="92"/>
      <c r="E711" s="92"/>
    </row>
    <row r="712" spans="3:5">
      <c r="C712" s="92"/>
      <c r="D712" s="92"/>
      <c r="E712" s="92"/>
    </row>
    <row r="713" spans="3:5">
      <c r="C713" s="92"/>
      <c r="D713" s="92"/>
      <c r="E713" s="92"/>
    </row>
    <row r="714" spans="3:5">
      <c r="C714" s="92"/>
      <c r="D714" s="92"/>
      <c r="E714" s="92"/>
    </row>
    <row r="715" spans="3:5">
      <c r="C715" s="92"/>
      <c r="D715" s="92"/>
      <c r="E715" s="92"/>
    </row>
    <row r="716" spans="3:5">
      <c r="C716" s="92"/>
      <c r="D716" s="92"/>
      <c r="E716" s="92"/>
    </row>
    <row r="717" spans="3:5">
      <c r="C717" s="92"/>
      <c r="D717" s="92"/>
      <c r="E717" s="92"/>
    </row>
    <row r="718" spans="3:5">
      <c r="C718" s="92"/>
      <c r="D718" s="92"/>
      <c r="E718" s="92"/>
    </row>
    <row r="719" spans="3:5">
      <c r="C719" s="92"/>
      <c r="D719" s="92"/>
      <c r="E719" s="92"/>
    </row>
    <row r="720" spans="3:5">
      <c r="C720" s="92"/>
      <c r="D720" s="92"/>
      <c r="E720" s="92"/>
    </row>
    <row r="721" spans="3:5">
      <c r="C721" s="92"/>
      <c r="D721" s="92"/>
      <c r="E721" s="92"/>
    </row>
    <row r="722" spans="3:5">
      <c r="C722" s="92"/>
      <c r="D722" s="92"/>
      <c r="E722" s="92"/>
    </row>
    <row r="723" spans="3:5">
      <c r="C723" s="92"/>
      <c r="D723" s="92"/>
      <c r="E723" s="92"/>
    </row>
    <row r="724" spans="3:5">
      <c r="C724" s="92"/>
      <c r="D724" s="92"/>
      <c r="E724" s="92"/>
    </row>
  </sheetData>
  <mergeCells count="10">
    <mergeCell ref="A1:E1"/>
    <mergeCell ref="A3:E3"/>
    <mergeCell ref="A5:E5"/>
    <mergeCell ref="A11:E11"/>
    <mergeCell ref="A13:C13"/>
    <mergeCell ref="A20:I20"/>
    <mergeCell ref="A16:D16"/>
    <mergeCell ref="A18:E18"/>
    <mergeCell ref="A19:I19"/>
    <mergeCell ref="A15:C15"/>
  </mergeCells>
  <printOptions horizontalCentered="1"/>
  <pageMargins left="0.35433070866141736" right="0.24" top="0.51" bottom="0.43" header="0.31496062992125984" footer="0.31496062992125984"/>
  <pageSetup paperSize="9" scale="7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05F4F-75BC-4042-9DB5-DE1D6C0518A4}">
  <dimension ref="A1:Q165"/>
  <sheetViews>
    <sheetView showGridLines="0" showZeros="0" tabSelected="1" view="pageBreakPreview" topLeftCell="A109" zoomScale="70" zoomScaleNormal="100" zoomScaleSheetLayoutView="70" workbookViewId="0">
      <selection activeCell="O164" sqref="O164"/>
    </sheetView>
  </sheetViews>
  <sheetFormatPr baseColWidth="10" defaultColWidth="11.44140625" defaultRowHeight="13.2"/>
  <cols>
    <col min="1" max="1" width="1.88671875" style="135" customWidth="1"/>
    <col min="2" max="2" width="7.6640625" style="192" customWidth="1"/>
    <col min="3" max="3" width="0.88671875" style="193" customWidth="1"/>
    <col min="4" max="4" width="55.6640625" style="193" customWidth="1"/>
    <col min="5" max="5" width="24.5546875" style="198" customWidth="1"/>
    <col min="6" max="6" width="20.109375" style="195" customWidth="1"/>
    <col min="7" max="7" width="21.6640625" style="196" customWidth="1"/>
    <col min="8" max="8" width="68.6640625" style="196" customWidth="1"/>
    <col min="9" max="9" width="12.6640625" style="196" customWidth="1"/>
    <col min="10" max="10" width="14.88671875" style="196" customWidth="1"/>
    <col min="11" max="11" width="15.44140625" style="196" customWidth="1"/>
    <col min="12" max="12" width="13.33203125" style="196" customWidth="1"/>
    <col min="13" max="13" width="19.88671875" style="196" customWidth="1"/>
    <col min="14" max="14" width="34.44140625" style="197" customWidth="1"/>
    <col min="15" max="15" width="59.33203125" style="197" customWidth="1"/>
    <col min="16" max="16384" width="11.44140625" style="136"/>
  </cols>
  <sheetData>
    <row r="1" spans="1:17" ht="12.75" customHeight="1" thickBot="1">
      <c r="B1" s="199"/>
      <c r="C1" s="199"/>
      <c r="D1" s="199"/>
      <c r="E1" s="199"/>
      <c r="F1" s="199"/>
      <c r="G1" s="199"/>
      <c r="H1" s="199"/>
      <c r="I1" s="199"/>
      <c r="J1" s="199"/>
      <c r="K1" s="199"/>
      <c r="L1" s="199"/>
      <c r="M1" s="199"/>
      <c r="N1" s="199"/>
      <c r="O1" s="136"/>
    </row>
    <row r="2" spans="1:17" ht="162" customHeight="1" thickBot="1">
      <c r="B2" s="297" t="s">
        <v>206</v>
      </c>
      <c r="C2" s="298"/>
      <c r="D2" s="298"/>
      <c r="E2" s="298"/>
      <c r="F2" s="298"/>
      <c r="G2" s="298"/>
      <c r="H2" s="298"/>
      <c r="I2" s="298"/>
      <c r="J2" s="298"/>
      <c r="K2" s="298"/>
      <c r="L2" s="298"/>
      <c r="M2" s="298"/>
      <c r="N2" s="299"/>
      <c r="O2" s="136"/>
    </row>
    <row r="3" spans="1:17" ht="12.75" customHeight="1">
      <c r="B3" s="199"/>
      <c r="C3" s="199"/>
      <c r="D3" s="199"/>
      <c r="E3" s="200"/>
      <c r="F3" s="200"/>
      <c r="G3" s="200"/>
      <c r="H3" s="200"/>
      <c r="I3" s="200"/>
      <c r="J3" s="200"/>
      <c r="K3" s="200"/>
      <c r="L3" s="200"/>
      <c r="M3" s="200"/>
      <c r="N3" s="200"/>
      <c r="O3" s="136"/>
    </row>
    <row r="4" spans="1:17" ht="12.75" customHeight="1">
      <c r="B4" s="201"/>
      <c r="C4" s="201"/>
      <c r="D4" s="201"/>
      <c r="E4" s="303" t="s">
        <v>81</v>
      </c>
      <c r="F4" s="303"/>
      <c r="G4" s="303"/>
      <c r="H4" s="277"/>
      <c r="I4" s="202"/>
      <c r="J4" s="202"/>
      <c r="K4" s="202"/>
      <c r="L4" s="202"/>
      <c r="M4" s="202"/>
      <c r="N4" s="202"/>
      <c r="O4" s="136"/>
    </row>
    <row r="5" spans="1:17" ht="12.75" customHeight="1">
      <c r="B5" s="201"/>
      <c r="C5" s="201"/>
      <c r="D5" s="201"/>
      <c r="E5" s="303"/>
      <c r="F5" s="303"/>
      <c r="G5" s="303"/>
      <c r="I5" s="202"/>
      <c r="J5" s="202"/>
      <c r="K5" s="202"/>
      <c r="L5" s="238" t="s">
        <v>12</v>
      </c>
      <c r="M5" s="202"/>
      <c r="N5" s="202"/>
      <c r="O5" s="136"/>
    </row>
    <row r="6" spans="1:17" ht="12.75" customHeight="1">
      <c r="B6" s="201"/>
      <c r="C6" s="201"/>
      <c r="D6" s="201"/>
      <c r="E6" s="203"/>
      <c r="F6" s="204"/>
      <c r="G6" s="204"/>
      <c r="H6" s="204"/>
      <c r="I6" s="204"/>
      <c r="J6" s="204"/>
      <c r="K6" s="204"/>
      <c r="L6" s="204"/>
      <c r="M6" s="204"/>
      <c r="N6" s="204"/>
      <c r="O6" s="136"/>
    </row>
    <row r="7" spans="1:17" ht="49.5" customHeight="1">
      <c r="B7" s="199"/>
      <c r="C7" s="199"/>
      <c r="D7" s="199"/>
      <c r="E7" s="304" t="s">
        <v>69</v>
      </c>
      <c r="F7" s="304"/>
      <c r="G7" s="304"/>
      <c r="H7" s="205"/>
      <c r="I7" s="205"/>
      <c r="J7" s="277"/>
      <c r="L7" s="205"/>
      <c r="M7" s="205"/>
      <c r="N7" s="205"/>
      <c r="O7" s="136"/>
    </row>
    <row r="8" spans="1:17" ht="126" customHeight="1">
      <c r="B8" s="201"/>
      <c r="C8" s="201"/>
      <c r="D8" s="201"/>
      <c r="E8" s="305" t="s">
        <v>35</v>
      </c>
      <c r="F8" s="305"/>
      <c r="G8" s="305"/>
      <c r="H8" s="206"/>
      <c r="I8" s="206"/>
      <c r="J8" s="206"/>
      <c r="K8" s="206"/>
      <c r="L8" s="206"/>
      <c r="M8" s="206"/>
      <c r="N8" s="206"/>
      <c r="O8" s="136"/>
    </row>
    <row r="9" spans="1:17" ht="126" customHeight="1">
      <c r="B9" s="201"/>
      <c r="C9" s="201"/>
      <c r="D9" s="4"/>
      <c r="E9" s="64" t="s">
        <v>1</v>
      </c>
      <c r="F9" s="300" t="s">
        <v>25</v>
      </c>
      <c r="G9" s="301"/>
      <c r="H9" s="131"/>
      <c r="I9" s="65" t="s">
        <v>2</v>
      </c>
      <c r="J9" s="206"/>
      <c r="K9" s="206"/>
      <c r="L9" s="206"/>
      <c r="M9" s="206"/>
      <c r="N9" s="206"/>
      <c r="O9" s="136"/>
    </row>
    <row r="10" spans="1:17" ht="126" customHeight="1">
      <c r="B10" s="201"/>
      <c r="C10" s="201"/>
      <c r="D10" s="14"/>
      <c r="E10" s="302" t="s">
        <v>21</v>
      </c>
      <c r="F10" s="302"/>
      <c r="G10" s="302"/>
      <c r="H10" s="130"/>
      <c r="I10" s="130"/>
      <c r="J10" s="206"/>
      <c r="K10" s="206"/>
      <c r="L10" s="206"/>
      <c r="M10" s="206"/>
      <c r="N10" s="206"/>
      <c r="O10" s="136"/>
    </row>
    <row r="11" spans="1:17" ht="73.5" customHeight="1">
      <c r="B11" s="201"/>
      <c r="C11" s="201"/>
      <c r="D11" s="201"/>
      <c r="E11" s="206"/>
      <c r="F11" s="206"/>
      <c r="G11" s="306" t="s">
        <v>36</v>
      </c>
      <c r="H11" s="307"/>
      <c r="I11" s="307"/>
      <c r="J11" s="308"/>
      <c r="K11" s="309" t="s">
        <v>40</v>
      </c>
      <c r="L11" s="310"/>
      <c r="M11" s="310"/>
      <c r="N11" s="295" t="s">
        <v>201</v>
      </c>
      <c r="O11" s="136"/>
    </row>
    <row r="12" spans="1:17" s="137" customFormat="1" ht="70.5" customHeight="1">
      <c r="B12" s="138"/>
      <c r="C12" s="139"/>
      <c r="D12" s="139"/>
      <c r="F12" s="236" t="s">
        <v>207</v>
      </c>
      <c r="G12" s="236" t="s">
        <v>10</v>
      </c>
      <c r="H12" s="236" t="s">
        <v>37</v>
      </c>
      <c r="I12" s="236" t="s">
        <v>38</v>
      </c>
      <c r="J12" s="236" t="s">
        <v>39</v>
      </c>
      <c r="K12" s="237" t="s">
        <v>41</v>
      </c>
      <c r="L12" s="237" t="s">
        <v>38</v>
      </c>
      <c r="M12" s="237" t="s">
        <v>42</v>
      </c>
      <c r="N12" s="296"/>
      <c r="O12" s="136"/>
      <c r="P12" s="136"/>
      <c r="Q12" s="207"/>
    </row>
    <row r="13" spans="1:17">
      <c r="A13" s="136"/>
      <c r="B13" s="140"/>
      <c r="C13" s="141"/>
      <c r="D13" s="142" t="s">
        <v>103</v>
      </c>
      <c r="E13" s="143"/>
      <c r="F13" s="144"/>
      <c r="G13" s="143"/>
      <c r="H13" s="145"/>
      <c r="I13" s="145"/>
      <c r="J13" s="145"/>
      <c r="K13" s="145"/>
      <c r="L13" s="145"/>
      <c r="M13" s="145"/>
      <c r="N13" s="146"/>
      <c r="O13" s="136"/>
    </row>
    <row r="14" spans="1:17">
      <c r="A14" s="136"/>
      <c r="B14" s="147"/>
      <c r="C14" s="148"/>
      <c r="D14" s="149"/>
      <c r="E14" s="150"/>
      <c r="F14" s="151"/>
      <c r="G14" s="150"/>
      <c r="H14" s="152"/>
      <c r="I14" s="152"/>
      <c r="J14" s="152"/>
      <c r="K14" s="152"/>
      <c r="L14" s="152"/>
      <c r="M14" s="152"/>
      <c r="N14" s="153"/>
      <c r="O14" s="136"/>
    </row>
    <row r="15" spans="1:17" ht="79.8">
      <c r="B15" s="154"/>
      <c r="C15" s="148"/>
      <c r="D15" s="149" t="s">
        <v>104</v>
      </c>
      <c r="E15" s="150"/>
      <c r="F15" s="155"/>
      <c r="G15" s="150"/>
      <c r="H15" s="152"/>
      <c r="I15" s="152"/>
      <c r="J15" s="152"/>
      <c r="K15" s="152"/>
      <c r="L15" s="152"/>
      <c r="M15" s="152"/>
      <c r="N15" s="156"/>
      <c r="O15" s="136"/>
    </row>
    <row r="16" spans="1:17">
      <c r="B16" s="154"/>
      <c r="C16" s="148"/>
      <c r="D16" s="149"/>
      <c r="E16" s="150"/>
      <c r="F16" s="157"/>
      <c r="G16" s="150"/>
      <c r="H16" s="152"/>
      <c r="I16" s="152"/>
      <c r="J16" s="152"/>
      <c r="K16" s="152"/>
      <c r="L16" s="152"/>
      <c r="M16" s="152"/>
      <c r="N16" s="156"/>
      <c r="O16" s="136"/>
    </row>
    <row r="17" spans="1:15" ht="45.6">
      <c r="B17" s="154"/>
      <c r="C17" s="148"/>
      <c r="D17" s="149" t="s">
        <v>105</v>
      </c>
      <c r="E17" s="150"/>
      <c r="F17" s="157"/>
      <c r="G17" s="150"/>
      <c r="H17" s="158"/>
      <c r="I17" s="158"/>
      <c r="J17" s="158"/>
      <c r="K17" s="158"/>
      <c r="L17" s="158"/>
      <c r="M17" s="158"/>
      <c r="N17" s="156"/>
      <c r="O17" s="136"/>
    </row>
    <row r="18" spans="1:15">
      <c r="A18" s="136"/>
      <c r="B18" s="154"/>
      <c r="C18" s="148"/>
      <c r="D18" s="208"/>
      <c r="E18" s="209"/>
      <c r="F18" s="210"/>
      <c r="G18" s="209"/>
      <c r="H18" s="211"/>
      <c r="I18" s="211"/>
      <c r="J18" s="211"/>
      <c r="K18" s="211"/>
      <c r="L18" s="211"/>
      <c r="M18" s="211"/>
      <c r="N18" s="212"/>
      <c r="O18" s="136"/>
    </row>
    <row r="19" spans="1:15" s="240" customFormat="1">
      <c r="B19" s="241" t="s">
        <v>106</v>
      </c>
      <c r="C19" s="242"/>
      <c r="D19" s="243" t="s">
        <v>98</v>
      </c>
      <c r="E19" s="244"/>
      <c r="F19" s="245"/>
      <c r="G19" s="244"/>
      <c r="H19" s="246"/>
      <c r="I19" s="246"/>
      <c r="J19" s="246">
        <f>J21+J24+J27+J76</f>
        <v>0</v>
      </c>
      <c r="K19" s="246"/>
      <c r="L19" s="246"/>
      <c r="M19" s="246">
        <f>M21+M24+M27+M76</f>
        <v>0</v>
      </c>
      <c r="N19" s="247">
        <f>M19+J19</f>
        <v>0</v>
      </c>
    </row>
    <row r="20" spans="1:15">
      <c r="A20" s="136"/>
      <c r="B20" s="147"/>
      <c r="C20" s="159"/>
      <c r="D20" s="213"/>
      <c r="E20" s="209"/>
      <c r="F20" s="210"/>
      <c r="G20" s="209"/>
      <c r="H20" s="211"/>
      <c r="I20" s="211"/>
      <c r="J20" s="211">
        <f>J21+J24+J27+J76</f>
        <v>0</v>
      </c>
      <c r="K20" s="211"/>
      <c r="L20" s="211"/>
      <c r="M20" s="211">
        <f t="shared" ref="M20:M83" si="0">K20*L20</f>
        <v>0</v>
      </c>
      <c r="N20" s="214">
        <f t="shared" ref="N20:N83" si="1">M20+J20</f>
        <v>0</v>
      </c>
      <c r="O20" s="136"/>
    </row>
    <row r="21" spans="1:15" s="248" customFormat="1">
      <c r="B21" s="249" t="s">
        <v>107</v>
      </c>
      <c r="C21" s="250"/>
      <c r="D21" s="251" t="s">
        <v>99</v>
      </c>
      <c r="E21" s="252"/>
      <c r="F21" s="253"/>
      <c r="G21" s="252"/>
      <c r="H21" s="254"/>
      <c r="I21" s="254"/>
      <c r="J21" s="254">
        <f>J22</f>
        <v>0</v>
      </c>
      <c r="K21" s="254"/>
      <c r="L21" s="254"/>
      <c r="M21" s="254">
        <f>M22</f>
        <v>0</v>
      </c>
      <c r="N21" s="255">
        <f>M21+J21</f>
        <v>0</v>
      </c>
    </row>
    <row r="22" spans="1:15">
      <c r="A22" s="136"/>
      <c r="B22" s="147"/>
      <c r="C22" s="159" t="s">
        <v>108</v>
      </c>
      <c r="D22" s="351" t="s">
        <v>100</v>
      </c>
      <c r="E22" s="353"/>
      <c r="F22" s="384">
        <v>1</v>
      </c>
      <c r="G22" s="364" t="s">
        <v>109</v>
      </c>
      <c r="H22" s="357"/>
      <c r="I22" s="357"/>
      <c r="J22" s="359">
        <f t="shared" ref="J22:J83" si="2">H22*I22</f>
        <v>0</v>
      </c>
      <c r="K22" s="357"/>
      <c r="L22" s="357"/>
      <c r="M22" s="359">
        <f t="shared" si="0"/>
        <v>0</v>
      </c>
      <c r="N22" s="361">
        <f t="shared" si="1"/>
        <v>0</v>
      </c>
      <c r="O22" s="136"/>
    </row>
    <row r="23" spans="1:15">
      <c r="A23" s="136"/>
      <c r="B23" s="147"/>
      <c r="C23" s="159"/>
      <c r="D23" s="352"/>
      <c r="E23" s="354"/>
      <c r="F23" s="385"/>
      <c r="G23" s="366"/>
      <c r="H23" s="358"/>
      <c r="I23" s="358"/>
      <c r="J23" s="360"/>
      <c r="K23" s="358"/>
      <c r="L23" s="358"/>
      <c r="M23" s="360"/>
      <c r="N23" s="362"/>
      <c r="O23" s="136"/>
    </row>
    <row r="24" spans="1:15" s="248" customFormat="1">
      <c r="B24" s="249" t="s">
        <v>110</v>
      </c>
      <c r="C24" s="250"/>
      <c r="D24" s="251" t="s">
        <v>101</v>
      </c>
      <c r="E24" s="252"/>
      <c r="F24" s="253"/>
      <c r="G24" s="252"/>
      <c r="H24" s="254"/>
      <c r="I24" s="254"/>
      <c r="J24" s="254">
        <f>J25</f>
        <v>0</v>
      </c>
      <c r="K24" s="254"/>
      <c r="L24" s="254"/>
      <c r="M24" s="254">
        <f>M25</f>
        <v>0</v>
      </c>
      <c r="N24" s="255">
        <f t="shared" si="1"/>
        <v>0</v>
      </c>
    </row>
    <row r="25" spans="1:15">
      <c r="A25" s="136"/>
      <c r="B25" s="160"/>
      <c r="C25" s="148" t="s">
        <v>108</v>
      </c>
      <c r="D25" s="367" t="s">
        <v>102</v>
      </c>
      <c r="E25" s="364"/>
      <c r="F25" s="384">
        <v>1</v>
      </c>
      <c r="G25" s="364" t="s">
        <v>109</v>
      </c>
      <c r="H25" s="359"/>
      <c r="I25" s="357"/>
      <c r="J25" s="357">
        <f t="shared" si="2"/>
        <v>0</v>
      </c>
      <c r="K25" s="359"/>
      <c r="L25" s="361"/>
      <c r="M25" s="363">
        <f t="shared" si="0"/>
        <v>0</v>
      </c>
      <c r="N25" s="364">
        <f t="shared" si="1"/>
        <v>0</v>
      </c>
      <c r="O25" s="136"/>
    </row>
    <row r="26" spans="1:15">
      <c r="A26" s="136"/>
      <c r="B26" s="147"/>
      <c r="C26" s="148"/>
      <c r="D26" s="368"/>
      <c r="E26" s="366"/>
      <c r="F26" s="385"/>
      <c r="G26" s="366"/>
      <c r="H26" s="360"/>
      <c r="I26" s="358"/>
      <c r="J26" s="358">
        <f t="shared" si="2"/>
        <v>0</v>
      </c>
      <c r="K26" s="360"/>
      <c r="L26" s="362"/>
      <c r="M26" s="365">
        <f t="shared" si="0"/>
        <v>0</v>
      </c>
      <c r="N26" s="366">
        <f t="shared" si="1"/>
        <v>0</v>
      </c>
      <c r="O26" s="136"/>
    </row>
    <row r="27" spans="1:15" s="248" customFormat="1">
      <c r="B27" s="249" t="s">
        <v>111</v>
      </c>
      <c r="C27" s="250"/>
      <c r="D27" s="251" t="s">
        <v>112</v>
      </c>
      <c r="E27" s="252"/>
      <c r="F27" s="253"/>
      <c r="G27" s="252"/>
      <c r="H27" s="254"/>
      <c r="I27" s="254"/>
      <c r="J27" s="254">
        <f>SUM(J28:J74)</f>
        <v>0</v>
      </c>
      <c r="K27" s="254"/>
      <c r="L27" s="254"/>
      <c r="M27" s="254">
        <f>SUM(M28:M74)</f>
        <v>0</v>
      </c>
      <c r="N27" s="255">
        <f t="shared" si="1"/>
        <v>0</v>
      </c>
    </row>
    <row r="28" spans="1:15">
      <c r="A28" s="136"/>
      <c r="B28" s="147"/>
      <c r="C28" s="148"/>
      <c r="D28" s="213"/>
      <c r="E28" s="209"/>
      <c r="F28" s="210"/>
      <c r="G28" s="209"/>
      <c r="H28" s="211"/>
      <c r="I28" s="211"/>
      <c r="J28" s="211">
        <f t="shared" si="2"/>
        <v>0</v>
      </c>
      <c r="K28" s="211"/>
      <c r="L28" s="211"/>
      <c r="M28" s="211">
        <f t="shared" si="0"/>
        <v>0</v>
      </c>
      <c r="N28" s="214">
        <f t="shared" si="1"/>
        <v>0</v>
      </c>
      <c r="O28" s="136"/>
    </row>
    <row r="29" spans="1:15">
      <c r="A29" s="136"/>
      <c r="B29" s="160"/>
      <c r="C29" s="148"/>
      <c r="D29" s="213" t="s">
        <v>113</v>
      </c>
      <c r="E29" s="209"/>
      <c r="F29" s="210"/>
      <c r="G29" s="209"/>
      <c r="H29" s="219"/>
      <c r="I29" s="219"/>
      <c r="J29" s="211">
        <f>H29*I29</f>
        <v>0</v>
      </c>
      <c r="K29" s="219"/>
      <c r="L29" s="219"/>
      <c r="M29" s="211">
        <f t="shared" si="0"/>
        <v>0</v>
      </c>
      <c r="N29" s="214">
        <f t="shared" si="1"/>
        <v>0</v>
      </c>
      <c r="O29" s="136"/>
    </row>
    <row r="30" spans="1:15">
      <c r="A30" s="136"/>
      <c r="B30" s="160"/>
      <c r="C30" s="148"/>
      <c r="D30" s="220" t="s">
        <v>114</v>
      </c>
      <c r="E30" s="209"/>
      <c r="F30" s="210"/>
      <c r="G30" s="209"/>
      <c r="H30" s="219"/>
      <c r="I30" s="219"/>
      <c r="J30" s="211">
        <f t="shared" si="2"/>
        <v>0</v>
      </c>
      <c r="K30" s="219"/>
      <c r="L30" s="219"/>
      <c r="M30" s="211">
        <f t="shared" si="0"/>
        <v>0</v>
      </c>
      <c r="N30" s="214">
        <f t="shared" si="1"/>
        <v>0</v>
      </c>
      <c r="O30" s="136"/>
    </row>
    <row r="31" spans="1:15" ht="22.8">
      <c r="A31" s="136"/>
      <c r="B31" s="160"/>
      <c r="C31" s="148" t="s">
        <v>108</v>
      </c>
      <c r="D31" s="216" t="s">
        <v>115</v>
      </c>
      <c r="E31" s="209"/>
      <c r="F31" s="210">
        <v>1</v>
      </c>
      <c r="G31" s="209" t="s">
        <v>116</v>
      </c>
      <c r="H31" s="221"/>
      <c r="I31" s="221"/>
      <c r="J31" s="211">
        <f t="shared" si="2"/>
        <v>0</v>
      </c>
      <c r="K31" s="221"/>
      <c r="L31" s="221"/>
      <c r="M31" s="211">
        <f t="shared" si="0"/>
        <v>0</v>
      </c>
      <c r="N31" s="214">
        <f t="shared" si="1"/>
        <v>0</v>
      </c>
      <c r="O31" s="136"/>
    </row>
    <row r="32" spans="1:15">
      <c r="A32" s="136"/>
      <c r="B32" s="160"/>
      <c r="C32" s="148" t="s">
        <v>108</v>
      </c>
      <c r="D32" s="216" t="s">
        <v>117</v>
      </c>
      <c r="E32" s="209"/>
      <c r="F32" s="210">
        <v>2</v>
      </c>
      <c r="G32" s="209" t="s">
        <v>116</v>
      </c>
      <c r="H32" s="221"/>
      <c r="I32" s="221"/>
      <c r="J32" s="211">
        <f t="shared" si="2"/>
        <v>0</v>
      </c>
      <c r="K32" s="221"/>
      <c r="L32" s="221"/>
      <c r="M32" s="211">
        <f t="shared" si="0"/>
        <v>0</v>
      </c>
      <c r="N32" s="214">
        <f t="shared" si="1"/>
        <v>0</v>
      </c>
      <c r="O32" s="136"/>
    </row>
    <row r="33" spans="1:16">
      <c r="A33" s="136"/>
      <c r="B33" s="160"/>
      <c r="C33" s="148" t="s">
        <v>108</v>
      </c>
      <c r="D33" s="216" t="s">
        <v>118</v>
      </c>
      <c r="E33" s="209"/>
      <c r="F33" s="210">
        <v>2</v>
      </c>
      <c r="G33" s="209" t="s">
        <v>116</v>
      </c>
      <c r="H33" s="221"/>
      <c r="I33" s="221"/>
      <c r="J33" s="211">
        <f t="shared" si="2"/>
        <v>0</v>
      </c>
      <c r="K33" s="221"/>
      <c r="L33" s="221"/>
      <c r="M33" s="211">
        <f t="shared" si="0"/>
        <v>0</v>
      </c>
      <c r="N33" s="214">
        <f t="shared" si="1"/>
        <v>0</v>
      </c>
      <c r="O33" s="136"/>
    </row>
    <row r="34" spans="1:16">
      <c r="A34" s="136"/>
      <c r="B34" s="160"/>
      <c r="C34" s="148" t="s">
        <v>108</v>
      </c>
      <c r="D34" s="216" t="s">
        <v>119</v>
      </c>
      <c r="E34" s="209"/>
      <c r="F34" s="210">
        <v>1</v>
      </c>
      <c r="G34" s="209" t="s">
        <v>116</v>
      </c>
      <c r="H34" s="221"/>
      <c r="I34" s="221"/>
      <c r="J34" s="211">
        <f t="shared" si="2"/>
        <v>0</v>
      </c>
      <c r="K34" s="221"/>
      <c r="L34" s="221"/>
      <c r="M34" s="211">
        <f t="shared" si="0"/>
        <v>0</v>
      </c>
      <c r="N34" s="214">
        <f t="shared" si="1"/>
        <v>0</v>
      </c>
      <c r="O34" s="136"/>
    </row>
    <row r="35" spans="1:16">
      <c r="A35" s="136"/>
      <c r="B35" s="160"/>
      <c r="C35" s="148" t="s">
        <v>108</v>
      </c>
      <c r="D35" s="216" t="s">
        <v>120</v>
      </c>
      <c r="E35" s="209"/>
      <c r="F35" s="210">
        <v>1</v>
      </c>
      <c r="G35" s="209" t="s">
        <v>116</v>
      </c>
      <c r="H35" s="221"/>
      <c r="I35" s="221"/>
      <c r="J35" s="211">
        <f t="shared" si="2"/>
        <v>0</v>
      </c>
      <c r="K35" s="221"/>
      <c r="L35" s="221"/>
      <c r="M35" s="211">
        <f t="shared" si="0"/>
        <v>0</v>
      </c>
      <c r="N35" s="214">
        <f t="shared" si="1"/>
        <v>0</v>
      </c>
      <c r="O35" s="136"/>
    </row>
    <row r="36" spans="1:16">
      <c r="A36" s="136"/>
      <c r="B36" s="160"/>
      <c r="C36" s="148" t="s">
        <v>108</v>
      </c>
      <c r="D36" s="216" t="s">
        <v>121</v>
      </c>
      <c r="E36" s="209"/>
      <c r="F36" s="210">
        <v>1</v>
      </c>
      <c r="G36" s="209" t="s">
        <v>116</v>
      </c>
      <c r="H36" s="221"/>
      <c r="I36" s="221"/>
      <c r="J36" s="211">
        <f t="shared" si="2"/>
        <v>0</v>
      </c>
      <c r="K36" s="221"/>
      <c r="L36" s="221"/>
      <c r="M36" s="211">
        <f t="shared" si="0"/>
        <v>0</v>
      </c>
      <c r="N36" s="214">
        <f t="shared" si="1"/>
        <v>0</v>
      </c>
      <c r="O36" s="136"/>
    </row>
    <row r="37" spans="1:16">
      <c r="A37" s="136"/>
      <c r="B37" s="160"/>
      <c r="C37" s="148" t="s">
        <v>108</v>
      </c>
      <c r="D37" s="216" t="s">
        <v>122</v>
      </c>
      <c r="E37" s="209"/>
      <c r="F37" s="210">
        <v>1</v>
      </c>
      <c r="G37" s="209" t="s">
        <v>116</v>
      </c>
      <c r="H37" s="221"/>
      <c r="I37" s="221"/>
      <c r="J37" s="211">
        <f t="shared" si="2"/>
        <v>0</v>
      </c>
      <c r="K37" s="221"/>
      <c r="L37" s="221"/>
      <c r="M37" s="211">
        <f t="shared" si="0"/>
        <v>0</v>
      </c>
      <c r="N37" s="214">
        <f t="shared" si="1"/>
        <v>0</v>
      </c>
      <c r="O37" s="136"/>
    </row>
    <row r="38" spans="1:16">
      <c r="A38" s="136"/>
      <c r="B38" s="160"/>
      <c r="C38" s="148"/>
      <c r="D38" s="216"/>
      <c r="E38" s="209"/>
      <c r="F38" s="210"/>
      <c r="G38" s="209"/>
      <c r="H38" s="219"/>
      <c r="I38" s="219"/>
      <c r="J38" s="211">
        <f t="shared" si="2"/>
        <v>0</v>
      </c>
      <c r="K38" s="219"/>
      <c r="L38" s="219"/>
      <c r="M38" s="211">
        <f t="shared" si="0"/>
        <v>0</v>
      </c>
      <c r="N38" s="214">
        <f t="shared" si="1"/>
        <v>0</v>
      </c>
      <c r="O38" s="136"/>
    </row>
    <row r="39" spans="1:16">
      <c r="A39" s="136"/>
      <c r="B39" s="160"/>
      <c r="C39" s="148"/>
      <c r="D39" s="213" t="s">
        <v>123</v>
      </c>
      <c r="E39" s="209"/>
      <c r="F39" s="210"/>
      <c r="G39" s="209"/>
      <c r="H39" s="219"/>
      <c r="I39" s="219"/>
      <c r="J39" s="211">
        <f t="shared" si="2"/>
        <v>0</v>
      </c>
      <c r="K39" s="219"/>
      <c r="L39" s="219"/>
      <c r="M39" s="211">
        <f t="shared" si="0"/>
        <v>0</v>
      </c>
      <c r="N39" s="214">
        <f t="shared" si="1"/>
        <v>0</v>
      </c>
      <c r="O39" s="136"/>
    </row>
    <row r="40" spans="1:16">
      <c r="A40" s="136"/>
      <c r="B40" s="160"/>
      <c r="C40" s="164" t="s">
        <v>108</v>
      </c>
      <c r="D40" s="216" t="s">
        <v>124</v>
      </c>
      <c r="E40" s="209"/>
      <c r="F40" s="210">
        <v>1</v>
      </c>
      <c r="G40" s="209" t="s">
        <v>109</v>
      </c>
      <c r="H40" s="221"/>
      <c r="I40" s="221"/>
      <c r="J40" s="211">
        <f t="shared" si="2"/>
        <v>0</v>
      </c>
      <c r="K40" s="221"/>
      <c r="L40" s="221"/>
      <c r="M40" s="211">
        <f t="shared" si="0"/>
        <v>0</v>
      </c>
      <c r="N40" s="214">
        <f t="shared" si="1"/>
        <v>0</v>
      </c>
      <c r="O40" s="136"/>
    </row>
    <row r="41" spans="1:16">
      <c r="A41" s="136"/>
      <c r="B41" s="160"/>
      <c r="C41" s="161"/>
      <c r="D41" s="216"/>
      <c r="E41" s="209"/>
      <c r="F41" s="210"/>
      <c r="G41" s="209"/>
      <c r="H41" s="221"/>
      <c r="I41" s="221"/>
      <c r="J41" s="211">
        <f t="shared" si="2"/>
        <v>0</v>
      </c>
      <c r="K41" s="221"/>
      <c r="L41" s="221"/>
      <c r="M41" s="211">
        <f t="shared" si="0"/>
        <v>0</v>
      </c>
      <c r="N41" s="214">
        <f t="shared" si="1"/>
        <v>0</v>
      </c>
      <c r="O41" s="136"/>
    </row>
    <row r="42" spans="1:16" ht="12" customHeight="1">
      <c r="A42" s="136"/>
      <c r="B42" s="154"/>
      <c r="C42" s="165"/>
      <c r="D42" s="369" t="s">
        <v>125</v>
      </c>
      <c r="E42" s="222"/>
      <c r="F42" s="210"/>
      <c r="G42" s="222"/>
      <c r="H42" s="217"/>
      <c r="I42" s="217"/>
      <c r="J42" s="211">
        <f t="shared" si="2"/>
        <v>0</v>
      </c>
      <c r="K42" s="217"/>
      <c r="L42" s="217"/>
      <c r="M42" s="211">
        <f t="shared" si="0"/>
        <v>0</v>
      </c>
      <c r="N42" s="214">
        <f t="shared" si="1"/>
        <v>0</v>
      </c>
      <c r="O42" s="136"/>
    </row>
    <row r="43" spans="1:16" ht="23.4">
      <c r="B43" s="154"/>
      <c r="C43" s="166" t="s">
        <v>108</v>
      </c>
      <c r="D43" s="223" t="s">
        <v>126</v>
      </c>
      <c r="E43" s="222"/>
      <c r="F43" s="210">
        <v>1</v>
      </c>
      <c r="G43" s="222" t="s">
        <v>109</v>
      </c>
      <c r="H43" s="217"/>
      <c r="I43" s="217"/>
      <c r="J43" s="211">
        <f t="shared" si="2"/>
        <v>0</v>
      </c>
      <c r="K43" s="217"/>
      <c r="L43" s="217"/>
      <c r="M43" s="211">
        <f t="shared" si="0"/>
        <v>0</v>
      </c>
      <c r="N43" s="214">
        <f t="shared" si="1"/>
        <v>0</v>
      </c>
      <c r="O43" s="136"/>
    </row>
    <row r="44" spans="1:16">
      <c r="A44" s="136"/>
      <c r="B44" s="160"/>
      <c r="C44" s="161"/>
      <c r="D44" s="216"/>
      <c r="E44" s="209"/>
      <c r="F44" s="210"/>
      <c r="G44" s="209"/>
      <c r="H44" s="221"/>
      <c r="I44" s="221"/>
      <c r="J44" s="211">
        <f t="shared" si="2"/>
        <v>0</v>
      </c>
      <c r="K44" s="221"/>
      <c r="L44" s="221"/>
      <c r="M44" s="211">
        <f t="shared" si="0"/>
        <v>0</v>
      </c>
      <c r="N44" s="214">
        <f t="shared" si="1"/>
        <v>0</v>
      </c>
      <c r="O44" s="136"/>
    </row>
    <row r="45" spans="1:16" ht="12" customHeight="1">
      <c r="A45" s="136"/>
      <c r="B45" s="154"/>
      <c r="C45" s="165"/>
      <c r="D45" s="369" t="s">
        <v>127</v>
      </c>
      <c r="E45" s="222"/>
      <c r="F45" s="210"/>
      <c r="G45" s="222"/>
      <c r="H45" s="217"/>
      <c r="I45" s="217"/>
      <c r="J45" s="211">
        <f t="shared" si="2"/>
        <v>0</v>
      </c>
      <c r="K45" s="217"/>
      <c r="L45" s="217"/>
      <c r="M45" s="211">
        <f t="shared" si="0"/>
        <v>0</v>
      </c>
      <c r="N45" s="214">
        <f t="shared" si="1"/>
        <v>0</v>
      </c>
      <c r="O45" s="136"/>
    </row>
    <row r="46" spans="1:16" s="170" customFormat="1" ht="23.4">
      <c r="A46" s="167"/>
      <c r="B46" s="168"/>
      <c r="C46" s="169" t="s">
        <v>108</v>
      </c>
      <c r="D46" s="224" t="s">
        <v>128</v>
      </c>
      <c r="E46" s="222"/>
      <c r="F46" s="210">
        <v>1</v>
      </c>
      <c r="G46" s="222" t="s">
        <v>109</v>
      </c>
      <c r="H46" s="217"/>
      <c r="I46" s="217"/>
      <c r="J46" s="211">
        <f t="shared" si="2"/>
        <v>0</v>
      </c>
      <c r="K46" s="217"/>
      <c r="L46" s="217"/>
      <c r="M46" s="211">
        <f t="shared" si="0"/>
        <v>0</v>
      </c>
      <c r="N46" s="214">
        <f t="shared" si="1"/>
        <v>0</v>
      </c>
      <c r="O46" s="136"/>
      <c r="P46" s="136"/>
    </row>
    <row r="47" spans="1:16" s="170" customFormat="1">
      <c r="A47" s="167"/>
      <c r="B47" s="168"/>
      <c r="C47" s="169"/>
      <c r="D47" s="224"/>
      <c r="E47" s="222"/>
      <c r="F47" s="210"/>
      <c r="G47" s="222"/>
      <c r="H47" s="217"/>
      <c r="I47" s="217"/>
      <c r="J47" s="211">
        <f t="shared" si="2"/>
        <v>0</v>
      </c>
      <c r="K47" s="217"/>
      <c r="L47" s="217"/>
      <c r="M47" s="211">
        <f t="shared" si="0"/>
        <v>0</v>
      </c>
      <c r="N47" s="214">
        <f t="shared" si="1"/>
        <v>0</v>
      </c>
      <c r="O47" s="136"/>
      <c r="P47" s="136"/>
    </row>
    <row r="48" spans="1:16" ht="12" customHeight="1">
      <c r="A48" s="136"/>
      <c r="B48" s="154"/>
      <c r="C48" s="165"/>
      <c r="D48" s="369" t="s">
        <v>129</v>
      </c>
      <c r="E48" s="222"/>
      <c r="F48" s="210"/>
      <c r="G48" s="222"/>
      <c r="H48" s="217"/>
      <c r="I48" s="217"/>
      <c r="J48" s="211">
        <f t="shared" si="2"/>
        <v>0</v>
      </c>
      <c r="K48" s="217"/>
      <c r="L48" s="217"/>
      <c r="M48" s="211">
        <f t="shared" si="0"/>
        <v>0</v>
      </c>
      <c r="N48" s="214">
        <f t="shared" si="1"/>
        <v>0</v>
      </c>
      <c r="O48" s="136"/>
    </row>
    <row r="49" spans="1:16" s="170" customFormat="1">
      <c r="B49" s="171"/>
      <c r="C49" s="172" t="s">
        <v>108</v>
      </c>
      <c r="D49" s="225" t="s">
        <v>130</v>
      </c>
      <c r="E49" s="226"/>
      <c r="F49" s="210">
        <v>21</v>
      </c>
      <c r="G49" s="226" t="s">
        <v>116</v>
      </c>
      <c r="H49" s="221"/>
      <c r="I49" s="221"/>
      <c r="J49" s="211">
        <f t="shared" si="2"/>
        <v>0</v>
      </c>
      <c r="K49" s="221"/>
      <c r="L49" s="221"/>
      <c r="M49" s="211">
        <f t="shared" si="0"/>
        <v>0</v>
      </c>
      <c r="N49" s="214">
        <f t="shared" si="1"/>
        <v>0</v>
      </c>
      <c r="O49" s="136"/>
      <c r="P49" s="136"/>
    </row>
    <row r="50" spans="1:16" s="170" customFormat="1">
      <c r="B50" s="171"/>
      <c r="C50" s="172" t="s">
        <v>108</v>
      </c>
      <c r="D50" s="225" t="s">
        <v>131</v>
      </c>
      <c r="E50" s="226"/>
      <c r="F50" s="210">
        <v>20</v>
      </c>
      <c r="G50" s="226" t="s">
        <v>116</v>
      </c>
      <c r="H50" s="221"/>
      <c r="I50" s="221"/>
      <c r="J50" s="211">
        <f t="shared" si="2"/>
        <v>0</v>
      </c>
      <c r="K50" s="221"/>
      <c r="L50" s="221"/>
      <c r="M50" s="211">
        <f t="shared" si="0"/>
        <v>0</v>
      </c>
      <c r="N50" s="214">
        <f t="shared" si="1"/>
        <v>0</v>
      </c>
      <c r="O50" s="136"/>
      <c r="P50" s="136"/>
    </row>
    <row r="51" spans="1:16">
      <c r="A51" s="136"/>
      <c r="B51" s="160"/>
      <c r="C51" s="164" t="s">
        <v>108</v>
      </c>
      <c r="D51" s="216" t="s">
        <v>132</v>
      </c>
      <c r="E51" s="209"/>
      <c r="F51" s="210">
        <v>41</v>
      </c>
      <c r="G51" s="209" t="s">
        <v>116</v>
      </c>
      <c r="H51" s="221"/>
      <c r="I51" s="221"/>
      <c r="J51" s="211">
        <f t="shared" si="2"/>
        <v>0</v>
      </c>
      <c r="K51" s="221"/>
      <c r="L51" s="221"/>
      <c r="M51" s="211">
        <f t="shared" si="0"/>
        <v>0</v>
      </c>
      <c r="N51" s="214">
        <f t="shared" si="1"/>
        <v>0</v>
      </c>
      <c r="O51" s="136"/>
    </row>
    <row r="52" spans="1:16">
      <c r="A52" s="136"/>
      <c r="B52" s="160"/>
      <c r="C52" s="164"/>
      <c r="D52" s="216"/>
      <c r="E52" s="209"/>
      <c r="F52" s="210"/>
      <c r="G52" s="209"/>
      <c r="H52" s="221"/>
      <c r="I52" s="221"/>
      <c r="J52" s="211">
        <f t="shared" si="2"/>
        <v>0</v>
      </c>
      <c r="K52" s="221"/>
      <c r="L52" s="221"/>
      <c r="M52" s="211">
        <f t="shared" si="0"/>
        <v>0</v>
      </c>
      <c r="N52" s="214">
        <f t="shared" si="1"/>
        <v>0</v>
      </c>
      <c r="O52" s="136"/>
    </row>
    <row r="53" spans="1:16" ht="12" customHeight="1">
      <c r="A53" s="136"/>
      <c r="B53" s="154"/>
      <c r="C53" s="165"/>
      <c r="D53" s="369" t="s">
        <v>133</v>
      </c>
      <c r="E53" s="222"/>
      <c r="F53" s="210"/>
      <c r="G53" s="222"/>
      <c r="H53" s="217"/>
      <c r="I53" s="217"/>
      <c r="J53" s="211">
        <f t="shared" si="2"/>
        <v>0</v>
      </c>
      <c r="K53" s="217"/>
      <c r="L53" s="217"/>
      <c r="M53" s="211">
        <f t="shared" si="0"/>
        <v>0</v>
      </c>
      <c r="N53" s="214">
        <f t="shared" si="1"/>
        <v>0</v>
      </c>
      <c r="O53" s="136"/>
    </row>
    <row r="54" spans="1:16" ht="46.2">
      <c r="A54" s="136"/>
      <c r="B54" s="154"/>
      <c r="C54" s="173" t="s">
        <v>108</v>
      </c>
      <c r="D54" s="223" t="s">
        <v>134</v>
      </c>
      <c r="E54" s="222"/>
      <c r="F54" s="210">
        <v>1</v>
      </c>
      <c r="G54" s="222" t="s">
        <v>109</v>
      </c>
      <c r="H54" s="227"/>
      <c r="I54" s="227"/>
      <c r="J54" s="211">
        <f t="shared" si="2"/>
        <v>0</v>
      </c>
      <c r="K54" s="227"/>
      <c r="L54" s="227"/>
      <c r="M54" s="211">
        <f t="shared" si="0"/>
        <v>0</v>
      </c>
      <c r="N54" s="214">
        <f t="shared" si="1"/>
        <v>0</v>
      </c>
      <c r="O54" s="136"/>
    </row>
    <row r="55" spans="1:16">
      <c r="A55" s="136"/>
      <c r="B55" s="154"/>
      <c r="C55" s="173" t="s">
        <v>108</v>
      </c>
      <c r="D55" s="223" t="s">
        <v>135</v>
      </c>
      <c r="E55" s="222"/>
      <c r="F55" s="210">
        <v>1</v>
      </c>
      <c r="G55" s="222" t="s">
        <v>109</v>
      </c>
      <c r="H55" s="227"/>
      <c r="I55" s="227"/>
      <c r="J55" s="211">
        <f t="shared" si="2"/>
        <v>0</v>
      </c>
      <c r="K55" s="227"/>
      <c r="L55" s="227"/>
      <c r="M55" s="211">
        <f t="shared" si="0"/>
        <v>0</v>
      </c>
      <c r="N55" s="214">
        <f t="shared" si="1"/>
        <v>0</v>
      </c>
      <c r="O55" s="136"/>
    </row>
    <row r="56" spans="1:16">
      <c r="A56" s="136"/>
      <c r="B56" s="160"/>
      <c r="C56" s="148"/>
      <c r="D56" s="374" t="s">
        <v>103</v>
      </c>
      <c r="E56" s="353"/>
      <c r="F56" s="355"/>
      <c r="G56" s="353"/>
      <c r="H56" s="359"/>
      <c r="I56" s="359"/>
      <c r="J56" s="359">
        <f t="shared" si="2"/>
        <v>0</v>
      </c>
      <c r="K56" s="359"/>
      <c r="L56" s="359"/>
      <c r="M56" s="359">
        <f t="shared" si="0"/>
        <v>0</v>
      </c>
      <c r="N56" s="361">
        <f t="shared" si="1"/>
        <v>0</v>
      </c>
      <c r="O56" s="136"/>
    </row>
    <row r="57" spans="1:16" s="170" customFormat="1">
      <c r="A57" s="167"/>
      <c r="B57" s="175"/>
      <c r="C57" s="176"/>
      <c r="D57" s="375"/>
      <c r="E57" s="370"/>
      <c r="F57" s="371"/>
      <c r="G57" s="370"/>
      <c r="H57" s="372"/>
      <c r="I57" s="372"/>
      <c r="J57" s="372"/>
      <c r="K57" s="372"/>
      <c r="L57" s="372"/>
      <c r="M57" s="372"/>
      <c r="N57" s="373"/>
      <c r="O57" s="136"/>
      <c r="P57" s="136"/>
    </row>
    <row r="58" spans="1:16" s="170" customFormat="1">
      <c r="B58" s="171"/>
      <c r="C58" s="172"/>
      <c r="D58" s="376"/>
      <c r="E58" s="354"/>
      <c r="F58" s="356"/>
      <c r="G58" s="354"/>
      <c r="H58" s="360"/>
      <c r="I58" s="360"/>
      <c r="J58" s="360"/>
      <c r="K58" s="360"/>
      <c r="L58" s="360"/>
      <c r="M58" s="360"/>
      <c r="N58" s="362"/>
      <c r="O58" s="136"/>
      <c r="P58" s="136"/>
    </row>
    <row r="59" spans="1:16" ht="12" customHeight="1">
      <c r="A59" s="136"/>
      <c r="B59" s="154"/>
      <c r="C59" s="165"/>
      <c r="D59" s="369" t="s">
        <v>136</v>
      </c>
      <c r="E59" s="222"/>
      <c r="F59" s="210"/>
      <c r="G59" s="222"/>
      <c r="H59" s="217"/>
      <c r="I59" s="217"/>
      <c r="J59" s="211">
        <f t="shared" si="2"/>
        <v>0</v>
      </c>
      <c r="K59" s="217"/>
      <c r="L59" s="217"/>
      <c r="M59" s="211">
        <f t="shared" si="0"/>
        <v>0</v>
      </c>
      <c r="N59" s="214">
        <f t="shared" si="1"/>
        <v>0</v>
      </c>
      <c r="O59" s="136"/>
    </row>
    <row r="60" spans="1:16">
      <c r="A60" s="136"/>
      <c r="B60" s="160"/>
      <c r="C60" s="148" t="s">
        <v>108</v>
      </c>
      <c r="D60" s="216" t="s">
        <v>137</v>
      </c>
      <c r="E60" s="209"/>
      <c r="F60" s="210">
        <v>1</v>
      </c>
      <c r="G60" s="209" t="s">
        <v>109</v>
      </c>
      <c r="H60" s="221"/>
      <c r="I60" s="221"/>
      <c r="J60" s="211">
        <f t="shared" si="2"/>
        <v>0</v>
      </c>
      <c r="K60" s="221"/>
      <c r="L60" s="221"/>
      <c r="M60" s="211">
        <f t="shared" si="0"/>
        <v>0</v>
      </c>
      <c r="N60" s="214">
        <f t="shared" si="1"/>
        <v>0</v>
      </c>
      <c r="O60" s="136"/>
    </row>
    <row r="61" spans="1:16">
      <c r="A61" s="136"/>
      <c r="B61" s="160"/>
      <c r="C61" s="148"/>
      <c r="D61" s="218"/>
      <c r="E61" s="209"/>
      <c r="F61" s="210"/>
      <c r="G61" s="209"/>
      <c r="H61" s="219"/>
      <c r="I61" s="219"/>
      <c r="J61" s="211">
        <f t="shared" si="2"/>
        <v>0</v>
      </c>
      <c r="K61" s="219"/>
      <c r="L61" s="219"/>
      <c r="M61" s="211">
        <f t="shared" si="0"/>
        <v>0</v>
      </c>
      <c r="N61" s="214">
        <f t="shared" si="1"/>
        <v>0</v>
      </c>
      <c r="O61" s="136"/>
    </row>
    <row r="62" spans="1:16" ht="12" customHeight="1">
      <c r="A62" s="136"/>
      <c r="B62" s="154"/>
      <c r="C62" s="165"/>
      <c r="D62" s="369" t="s">
        <v>138</v>
      </c>
      <c r="E62" s="222"/>
      <c r="F62" s="210"/>
      <c r="G62" s="222"/>
      <c r="H62" s="217"/>
      <c r="I62" s="217"/>
      <c r="J62" s="211">
        <f t="shared" si="2"/>
        <v>0</v>
      </c>
      <c r="K62" s="217"/>
      <c r="L62" s="217"/>
      <c r="M62" s="211">
        <f t="shared" si="0"/>
        <v>0</v>
      </c>
      <c r="N62" s="214">
        <f t="shared" si="1"/>
        <v>0</v>
      </c>
      <c r="O62" s="136"/>
    </row>
    <row r="63" spans="1:16">
      <c r="A63" s="136"/>
      <c r="B63" s="160"/>
      <c r="C63" s="148" t="s">
        <v>108</v>
      </c>
      <c r="D63" s="216" t="s">
        <v>139</v>
      </c>
      <c r="E63" s="209"/>
      <c r="F63" s="210"/>
      <c r="G63" s="209"/>
      <c r="H63" s="221"/>
      <c r="I63" s="221"/>
      <c r="J63" s="211">
        <f t="shared" si="2"/>
        <v>0</v>
      </c>
      <c r="K63" s="221"/>
      <c r="L63" s="221"/>
      <c r="M63" s="211">
        <f t="shared" si="0"/>
        <v>0</v>
      </c>
      <c r="N63" s="214">
        <f t="shared" si="1"/>
        <v>0</v>
      </c>
      <c r="O63" s="136"/>
    </row>
    <row r="64" spans="1:16">
      <c r="A64" s="136"/>
      <c r="B64" s="160"/>
      <c r="C64" s="148"/>
      <c r="D64" s="225" t="s">
        <v>140</v>
      </c>
      <c r="E64" s="209"/>
      <c r="F64" s="210">
        <v>2</v>
      </c>
      <c r="G64" s="209" t="s">
        <v>116</v>
      </c>
      <c r="H64" s="221"/>
      <c r="I64" s="221"/>
      <c r="J64" s="211">
        <f t="shared" si="2"/>
        <v>0</v>
      </c>
      <c r="K64" s="221"/>
      <c r="L64" s="221"/>
      <c r="M64" s="211">
        <f t="shared" si="0"/>
        <v>0</v>
      </c>
      <c r="N64" s="214">
        <f t="shared" si="1"/>
        <v>0</v>
      </c>
      <c r="O64" s="136"/>
    </row>
    <row r="65" spans="1:15">
      <c r="A65" s="136"/>
      <c r="B65" s="160"/>
      <c r="C65" s="148"/>
      <c r="D65" s="225" t="s">
        <v>141</v>
      </c>
      <c r="E65" s="209"/>
      <c r="F65" s="210">
        <v>2</v>
      </c>
      <c r="G65" s="209" t="s">
        <v>116</v>
      </c>
      <c r="H65" s="221"/>
      <c r="I65" s="221"/>
      <c r="J65" s="211">
        <f t="shared" si="2"/>
        <v>0</v>
      </c>
      <c r="K65" s="221"/>
      <c r="L65" s="221"/>
      <c r="M65" s="211">
        <f t="shared" si="0"/>
        <v>0</v>
      </c>
      <c r="N65" s="214">
        <f t="shared" si="1"/>
        <v>0</v>
      </c>
      <c r="O65" s="136"/>
    </row>
    <row r="66" spans="1:15">
      <c r="A66" s="136"/>
      <c r="B66" s="160"/>
      <c r="C66" s="148"/>
      <c r="D66" s="216"/>
      <c r="E66" s="209"/>
      <c r="F66" s="210"/>
      <c r="G66" s="209"/>
      <c r="H66" s="219"/>
      <c r="I66" s="219"/>
      <c r="J66" s="211">
        <f t="shared" si="2"/>
        <v>0</v>
      </c>
      <c r="K66" s="219"/>
      <c r="L66" s="219"/>
      <c r="M66" s="211">
        <f t="shared" si="0"/>
        <v>0</v>
      </c>
      <c r="N66" s="214">
        <f t="shared" si="1"/>
        <v>0</v>
      </c>
      <c r="O66" s="136"/>
    </row>
    <row r="67" spans="1:15" ht="12" customHeight="1">
      <c r="A67" s="136"/>
      <c r="B67" s="154"/>
      <c r="C67" s="165"/>
      <c r="D67" s="369" t="s">
        <v>142</v>
      </c>
      <c r="E67" s="222"/>
      <c r="F67" s="210"/>
      <c r="G67" s="222"/>
      <c r="H67" s="217"/>
      <c r="I67" s="217"/>
      <c r="J67" s="211">
        <f t="shared" si="2"/>
        <v>0</v>
      </c>
      <c r="K67" s="217"/>
      <c r="L67" s="217"/>
      <c r="M67" s="211">
        <f t="shared" si="0"/>
        <v>0</v>
      </c>
      <c r="N67" s="214">
        <f t="shared" si="1"/>
        <v>0</v>
      </c>
      <c r="O67" s="136"/>
    </row>
    <row r="68" spans="1:15">
      <c r="A68" s="136"/>
      <c r="B68" s="160"/>
      <c r="C68" s="148" t="s">
        <v>108</v>
      </c>
      <c r="D68" s="225" t="s">
        <v>143</v>
      </c>
      <c r="E68" s="222"/>
      <c r="F68" s="210">
        <v>1</v>
      </c>
      <c r="G68" s="222" t="s">
        <v>109</v>
      </c>
      <c r="H68" s="221"/>
      <c r="I68" s="221"/>
      <c r="J68" s="211">
        <f t="shared" si="2"/>
        <v>0</v>
      </c>
      <c r="K68" s="221"/>
      <c r="L68" s="221"/>
      <c r="M68" s="211">
        <f t="shared" si="0"/>
        <v>0</v>
      </c>
      <c r="N68" s="214">
        <f t="shared" si="1"/>
        <v>0</v>
      </c>
      <c r="O68" s="136"/>
    </row>
    <row r="69" spans="1:15" ht="9.9" customHeight="1">
      <c r="A69" s="136"/>
      <c r="B69" s="160"/>
      <c r="C69" s="148"/>
      <c r="D69" s="225"/>
      <c r="E69" s="222"/>
      <c r="F69" s="210"/>
      <c r="G69" s="222"/>
      <c r="H69" s="219"/>
      <c r="I69" s="219"/>
      <c r="J69" s="211">
        <f t="shared" si="2"/>
        <v>0</v>
      </c>
      <c r="K69" s="219"/>
      <c r="L69" s="219"/>
      <c r="M69" s="211">
        <f t="shared" si="0"/>
        <v>0</v>
      </c>
      <c r="N69" s="214">
        <f t="shared" si="1"/>
        <v>0</v>
      </c>
      <c r="O69" s="136"/>
    </row>
    <row r="70" spans="1:15" ht="12" customHeight="1">
      <c r="A70" s="136"/>
      <c r="B70" s="154"/>
      <c r="C70" s="165"/>
      <c r="D70" s="369" t="s">
        <v>144</v>
      </c>
      <c r="E70" s="222"/>
      <c r="F70" s="210"/>
      <c r="G70" s="222"/>
      <c r="H70" s="217"/>
      <c r="I70" s="217"/>
      <c r="J70" s="211">
        <f t="shared" si="2"/>
        <v>0</v>
      </c>
      <c r="K70" s="217"/>
      <c r="L70" s="217"/>
      <c r="M70" s="211">
        <f t="shared" si="0"/>
        <v>0</v>
      </c>
      <c r="N70" s="214">
        <f t="shared" si="1"/>
        <v>0</v>
      </c>
      <c r="O70" s="136"/>
    </row>
    <row r="71" spans="1:15">
      <c r="A71" s="136"/>
      <c r="B71" s="160"/>
      <c r="C71" s="177" t="s">
        <v>108</v>
      </c>
      <c r="D71" s="223" t="s">
        <v>145</v>
      </c>
      <c r="E71" s="222"/>
      <c r="F71" s="210">
        <v>1</v>
      </c>
      <c r="G71" s="222" t="s">
        <v>109</v>
      </c>
      <c r="H71" s="232"/>
      <c r="I71" s="232"/>
      <c r="J71" s="211">
        <f t="shared" si="2"/>
        <v>0</v>
      </c>
      <c r="K71" s="232"/>
      <c r="L71" s="232"/>
      <c r="M71" s="211">
        <f t="shared" si="0"/>
        <v>0</v>
      </c>
      <c r="N71" s="214">
        <f t="shared" si="1"/>
        <v>0</v>
      </c>
      <c r="O71" s="136"/>
    </row>
    <row r="72" spans="1:15" ht="9.9" customHeight="1">
      <c r="A72" s="136"/>
      <c r="B72" s="160"/>
      <c r="C72" s="177"/>
      <c r="D72" s="223"/>
      <c r="E72" s="222"/>
      <c r="F72" s="210"/>
      <c r="G72" s="222"/>
      <c r="H72" s="232"/>
      <c r="I72" s="232"/>
      <c r="J72" s="211">
        <f t="shared" si="2"/>
        <v>0</v>
      </c>
      <c r="K72" s="232"/>
      <c r="L72" s="232"/>
      <c r="M72" s="211">
        <f t="shared" si="0"/>
        <v>0</v>
      </c>
      <c r="N72" s="214">
        <f t="shared" si="1"/>
        <v>0</v>
      </c>
      <c r="O72" s="136"/>
    </row>
    <row r="73" spans="1:15" ht="12" customHeight="1">
      <c r="A73" s="136"/>
      <c r="B73" s="154"/>
      <c r="C73" s="165"/>
      <c r="D73" s="369" t="s">
        <v>146</v>
      </c>
      <c r="E73" s="222"/>
      <c r="F73" s="210"/>
      <c r="G73" s="222"/>
      <c r="H73" s="217"/>
      <c r="I73" s="217"/>
      <c r="J73" s="211">
        <f t="shared" si="2"/>
        <v>0</v>
      </c>
      <c r="K73" s="217"/>
      <c r="L73" s="217"/>
      <c r="M73" s="211">
        <f t="shared" si="0"/>
        <v>0</v>
      </c>
      <c r="N73" s="214">
        <f t="shared" si="1"/>
        <v>0</v>
      </c>
      <c r="O73" s="136"/>
    </row>
    <row r="74" spans="1:15">
      <c r="A74" s="136"/>
      <c r="B74" s="178"/>
      <c r="C74" s="161" t="s">
        <v>108</v>
      </c>
      <c r="D74" s="230" t="s">
        <v>147</v>
      </c>
      <c r="E74" s="209"/>
      <c r="F74" s="210">
        <v>1</v>
      </c>
      <c r="G74" s="209" t="s">
        <v>109</v>
      </c>
      <c r="H74" s="232"/>
      <c r="I74" s="232"/>
      <c r="J74" s="211">
        <f t="shared" si="2"/>
        <v>0</v>
      </c>
      <c r="K74" s="232"/>
      <c r="L74" s="232"/>
      <c r="M74" s="211">
        <f t="shared" si="0"/>
        <v>0</v>
      </c>
      <c r="N74" s="214">
        <f t="shared" si="1"/>
        <v>0</v>
      </c>
      <c r="O74" s="136"/>
    </row>
    <row r="75" spans="1:15">
      <c r="A75" s="136"/>
      <c r="B75" s="154"/>
      <c r="C75" s="179"/>
      <c r="D75" s="223"/>
      <c r="E75" s="222"/>
      <c r="F75" s="210"/>
      <c r="G75" s="222"/>
      <c r="H75" s="227"/>
      <c r="I75" s="227"/>
      <c r="J75" s="211">
        <f t="shared" si="2"/>
        <v>0</v>
      </c>
      <c r="K75" s="227"/>
      <c r="L75" s="227"/>
      <c r="M75" s="211">
        <f t="shared" si="0"/>
        <v>0</v>
      </c>
      <c r="N75" s="214">
        <f t="shared" si="1"/>
        <v>0</v>
      </c>
      <c r="O75" s="136"/>
    </row>
    <row r="76" spans="1:15" s="248" customFormat="1">
      <c r="B76" s="249" t="s">
        <v>148</v>
      </c>
      <c r="C76" s="250"/>
      <c r="D76" s="251" t="s">
        <v>149</v>
      </c>
      <c r="E76" s="252"/>
      <c r="F76" s="253"/>
      <c r="G76" s="252"/>
      <c r="H76" s="254"/>
      <c r="I76" s="254"/>
      <c r="J76" s="254">
        <f>SUM(J77:J114)</f>
        <v>0</v>
      </c>
      <c r="K76" s="254"/>
      <c r="L76" s="254"/>
      <c r="M76" s="254">
        <f>SUM(M78:M114)</f>
        <v>0</v>
      </c>
      <c r="N76" s="255">
        <f t="shared" si="1"/>
        <v>0</v>
      </c>
    </row>
    <row r="77" spans="1:15">
      <c r="A77" s="136"/>
      <c r="B77" s="160"/>
      <c r="C77" s="148"/>
      <c r="D77" s="213"/>
      <c r="E77" s="209"/>
      <c r="F77" s="210"/>
      <c r="G77" s="209"/>
      <c r="H77" s="211"/>
      <c r="I77" s="211"/>
      <c r="J77" s="211">
        <f t="shared" si="2"/>
        <v>0</v>
      </c>
      <c r="K77" s="211"/>
      <c r="L77" s="211"/>
      <c r="M77" s="211">
        <f t="shared" si="0"/>
        <v>0</v>
      </c>
      <c r="N77" s="214">
        <f t="shared" si="1"/>
        <v>0</v>
      </c>
      <c r="O77" s="136"/>
    </row>
    <row r="78" spans="1:15">
      <c r="A78" s="136"/>
      <c r="B78" s="160"/>
      <c r="C78" s="148"/>
      <c r="D78" s="213" t="s">
        <v>150</v>
      </c>
      <c r="E78" s="209"/>
      <c r="F78" s="210"/>
      <c r="G78" s="209"/>
      <c r="H78" s="211"/>
      <c r="I78" s="211"/>
      <c r="J78" s="211">
        <f t="shared" si="2"/>
        <v>0</v>
      </c>
      <c r="K78" s="211"/>
      <c r="L78" s="211"/>
      <c r="M78" s="211">
        <f t="shared" si="0"/>
        <v>0</v>
      </c>
      <c r="N78" s="214">
        <f t="shared" si="1"/>
        <v>0</v>
      </c>
      <c r="O78" s="136"/>
    </row>
    <row r="79" spans="1:15">
      <c r="A79" s="136"/>
      <c r="B79" s="160"/>
      <c r="C79" s="148" t="s">
        <v>108</v>
      </c>
      <c r="D79" s="216" t="s">
        <v>151</v>
      </c>
      <c r="E79" s="209"/>
      <c r="F79" s="210">
        <v>1</v>
      </c>
      <c r="G79" s="209" t="s">
        <v>116</v>
      </c>
      <c r="H79" s="221"/>
      <c r="I79" s="221"/>
      <c r="J79" s="211">
        <f t="shared" si="2"/>
        <v>0</v>
      </c>
      <c r="K79" s="221"/>
      <c r="L79" s="221"/>
      <c r="M79" s="211">
        <f t="shared" si="0"/>
        <v>0</v>
      </c>
      <c r="N79" s="214">
        <f t="shared" si="1"/>
        <v>0</v>
      </c>
      <c r="O79" s="136"/>
    </row>
    <row r="80" spans="1:15">
      <c r="A80" s="136"/>
      <c r="B80" s="160"/>
      <c r="C80" s="159" t="s">
        <v>108</v>
      </c>
      <c r="D80" s="216" t="s">
        <v>152</v>
      </c>
      <c r="E80" s="209"/>
      <c r="F80" s="210">
        <v>1</v>
      </c>
      <c r="G80" s="209" t="s">
        <v>116</v>
      </c>
      <c r="H80" s="221"/>
      <c r="I80" s="221"/>
      <c r="J80" s="211">
        <f t="shared" si="2"/>
        <v>0</v>
      </c>
      <c r="K80" s="221"/>
      <c r="L80" s="221"/>
      <c r="M80" s="211">
        <f t="shared" si="0"/>
        <v>0</v>
      </c>
      <c r="N80" s="214">
        <f t="shared" si="1"/>
        <v>0</v>
      </c>
      <c r="O80" s="136"/>
    </row>
    <row r="81" spans="1:16">
      <c r="A81" s="136"/>
      <c r="B81" s="160"/>
      <c r="C81" s="159" t="s">
        <v>108</v>
      </c>
      <c r="D81" s="216" t="s">
        <v>153</v>
      </c>
      <c r="E81" s="209"/>
      <c r="F81" s="210">
        <v>4</v>
      </c>
      <c r="G81" s="209" t="s">
        <v>116</v>
      </c>
      <c r="H81" s="221"/>
      <c r="I81" s="221"/>
      <c r="J81" s="211">
        <f t="shared" si="2"/>
        <v>0</v>
      </c>
      <c r="K81" s="221"/>
      <c r="L81" s="221"/>
      <c r="M81" s="211">
        <f t="shared" si="0"/>
        <v>0</v>
      </c>
      <c r="N81" s="214">
        <f t="shared" si="1"/>
        <v>0</v>
      </c>
      <c r="O81" s="136"/>
    </row>
    <row r="82" spans="1:16">
      <c r="A82" s="136"/>
      <c r="B82" s="160"/>
      <c r="C82" s="159" t="s">
        <v>108</v>
      </c>
      <c r="D82" s="216" t="s">
        <v>154</v>
      </c>
      <c r="E82" s="209"/>
      <c r="F82" s="210">
        <v>1</v>
      </c>
      <c r="G82" s="209" t="s">
        <v>116</v>
      </c>
      <c r="H82" s="221"/>
      <c r="I82" s="221"/>
      <c r="J82" s="211">
        <f t="shared" si="2"/>
        <v>0</v>
      </c>
      <c r="K82" s="221"/>
      <c r="L82" s="221"/>
      <c r="M82" s="211">
        <f t="shared" si="0"/>
        <v>0</v>
      </c>
      <c r="N82" s="214">
        <f t="shared" si="1"/>
        <v>0</v>
      </c>
      <c r="O82" s="136"/>
    </row>
    <row r="83" spans="1:16">
      <c r="A83" s="136"/>
      <c r="B83" s="160"/>
      <c r="C83" s="159" t="s">
        <v>108</v>
      </c>
      <c r="D83" s="216" t="s">
        <v>155</v>
      </c>
      <c r="E83" s="209"/>
      <c r="F83" s="210">
        <v>1</v>
      </c>
      <c r="G83" s="209" t="s">
        <v>116</v>
      </c>
      <c r="H83" s="221"/>
      <c r="I83" s="221"/>
      <c r="J83" s="211">
        <f t="shared" si="2"/>
        <v>0</v>
      </c>
      <c r="K83" s="221"/>
      <c r="L83" s="221"/>
      <c r="M83" s="211">
        <f t="shared" si="0"/>
        <v>0</v>
      </c>
      <c r="N83" s="214">
        <f t="shared" si="1"/>
        <v>0</v>
      </c>
      <c r="O83" s="136"/>
    </row>
    <row r="84" spans="1:16">
      <c r="A84" s="136"/>
      <c r="B84" s="160"/>
      <c r="C84" s="159"/>
      <c r="D84" s="216"/>
      <c r="E84" s="209"/>
      <c r="F84" s="210"/>
      <c r="G84" s="209"/>
      <c r="H84" s="221"/>
      <c r="I84" s="221"/>
      <c r="J84" s="211">
        <f t="shared" ref="J84:J149" si="3">H84*I84</f>
        <v>0</v>
      </c>
      <c r="K84" s="221"/>
      <c r="L84" s="221"/>
      <c r="M84" s="211">
        <f t="shared" ref="M84:M149" si="4">K84*L84</f>
        <v>0</v>
      </c>
      <c r="N84" s="214">
        <f t="shared" ref="N84:N149" si="5">M84+J84</f>
        <v>0</v>
      </c>
      <c r="O84" s="136"/>
    </row>
    <row r="85" spans="1:16" ht="12" customHeight="1">
      <c r="A85" s="136"/>
      <c r="B85" s="154"/>
      <c r="C85" s="165"/>
      <c r="D85" s="369" t="s">
        <v>129</v>
      </c>
      <c r="E85" s="222"/>
      <c r="F85" s="210"/>
      <c r="G85" s="222"/>
      <c r="H85" s="217"/>
      <c r="I85" s="217"/>
      <c r="J85" s="211">
        <f t="shared" si="3"/>
        <v>0</v>
      </c>
      <c r="K85" s="217"/>
      <c r="L85" s="217"/>
      <c r="M85" s="211">
        <f t="shared" si="4"/>
        <v>0</v>
      </c>
      <c r="N85" s="214">
        <f t="shared" si="5"/>
        <v>0</v>
      </c>
      <c r="O85" s="136"/>
    </row>
    <row r="86" spans="1:16" s="170" customFormat="1">
      <c r="B86" s="171"/>
      <c r="C86" s="172" t="s">
        <v>108</v>
      </c>
      <c r="D86" s="225" t="s">
        <v>130</v>
      </c>
      <c r="E86" s="226"/>
      <c r="F86" s="210">
        <v>4</v>
      </c>
      <c r="G86" s="226" t="s">
        <v>116</v>
      </c>
      <c r="H86" s="221"/>
      <c r="I86" s="221"/>
      <c r="J86" s="211">
        <f t="shared" si="3"/>
        <v>0</v>
      </c>
      <c r="K86" s="221"/>
      <c r="L86" s="221"/>
      <c r="M86" s="211">
        <f t="shared" si="4"/>
        <v>0</v>
      </c>
      <c r="N86" s="214">
        <f t="shared" si="5"/>
        <v>0</v>
      </c>
      <c r="O86" s="136"/>
      <c r="P86" s="136"/>
    </row>
    <row r="87" spans="1:16" s="170" customFormat="1">
      <c r="B87" s="171"/>
      <c r="C87" s="172" t="s">
        <v>108</v>
      </c>
      <c r="D87" s="225" t="s">
        <v>156</v>
      </c>
      <c r="E87" s="226"/>
      <c r="F87" s="210">
        <v>4</v>
      </c>
      <c r="G87" s="226" t="s">
        <v>116</v>
      </c>
      <c r="H87" s="221"/>
      <c r="I87" s="221"/>
      <c r="J87" s="211">
        <f t="shared" si="3"/>
        <v>0</v>
      </c>
      <c r="K87" s="221"/>
      <c r="L87" s="221"/>
      <c r="M87" s="211">
        <f t="shared" si="4"/>
        <v>0</v>
      </c>
      <c r="N87" s="214">
        <f t="shared" si="5"/>
        <v>0</v>
      </c>
      <c r="O87" s="136"/>
      <c r="P87" s="136"/>
    </row>
    <row r="88" spans="1:16" s="170" customFormat="1">
      <c r="B88" s="171"/>
      <c r="C88" s="172" t="s">
        <v>108</v>
      </c>
      <c r="D88" s="225" t="s">
        <v>157</v>
      </c>
      <c r="E88" s="226"/>
      <c r="F88" s="210">
        <v>12</v>
      </c>
      <c r="G88" s="226" t="s">
        <v>116</v>
      </c>
      <c r="H88" s="221"/>
      <c r="I88" s="221"/>
      <c r="J88" s="211">
        <f t="shared" si="3"/>
        <v>0</v>
      </c>
      <c r="K88" s="221"/>
      <c r="L88" s="221"/>
      <c r="M88" s="211">
        <f t="shared" si="4"/>
        <v>0</v>
      </c>
      <c r="N88" s="214">
        <f t="shared" si="5"/>
        <v>0</v>
      </c>
      <c r="O88" s="136"/>
      <c r="P88" s="136"/>
    </row>
    <row r="89" spans="1:16">
      <c r="A89" s="136"/>
      <c r="B89" s="160"/>
      <c r="C89" s="164" t="s">
        <v>108</v>
      </c>
      <c r="D89" s="216" t="s">
        <v>132</v>
      </c>
      <c r="E89" s="209"/>
      <c r="F89" s="210"/>
      <c r="G89" s="209"/>
      <c r="H89" s="221"/>
      <c r="I89" s="221"/>
      <c r="J89" s="211">
        <f t="shared" si="3"/>
        <v>0</v>
      </c>
      <c r="K89" s="221"/>
      <c r="L89" s="221"/>
      <c r="M89" s="211">
        <f t="shared" si="4"/>
        <v>0</v>
      </c>
      <c r="N89" s="214">
        <f t="shared" si="5"/>
        <v>0</v>
      </c>
      <c r="O89" s="136"/>
    </row>
    <row r="90" spans="1:16">
      <c r="A90" s="136"/>
      <c r="B90" s="160"/>
      <c r="C90" s="159"/>
      <c r="D90" s="216" t="s">
        <v>158</v>
      </c>
      <c r="E90" s="209"/>
      <c r="F90" s="210">
        <v>12</v>
      </c>
      <c r="G90" s="209" t="s">
        <v>116</v>
      </c>
      <c r="H90" s="221"/>
      <c r="I90" s="221"/>
      <c r="J90" s="211">
        <f t="shared" si="3"/>
        <v>0</v>
      </c>
      <c r="K90" s="221"/>
      <c r="L90" s="221"/>
      <c r="M90" s="211">
        <f t="shared" si="4"/>
        <v>0</v>
      </c>
      <c r="N90" s="214">
        <f t="shared" si="5"/>
        <v>0</v>
      </c>
      <c r="O90" s="136"/>
    </row>
    <row r="91" spans="1:16" s="170" customFormat="1">
      <c r="B91" s="147"/>
      <c r="C91" s="174"/>
      <c r="D91" s="223" t="s">
        <v>159</v>
      </c>
      <c r="E91" s="209"/>
      <c r="F91" s="210">
        <v>8</v>
      </c>
      <c r="G91" s="209" t="s">
        <v>116</v>
      </c>
      <c r="H91" s="221"/>
      <c r="I91" s="221"/>
      <c r="J91" s="211">
        <f t="shared" si="3"/>
        <v>0</v>
      </c>
      <c r="K91" s="221"/>
      <c r="L91" s="221"/>
      <c r="M91" s="211">
        <f t="shared" si="4"/>
        <v>0</v>
      </c>
      <c r="N91" s="214">
        <f t="shared" si="5"/>
        <v>0</v>
      </c>
      <c r="O91" s="136"/>
      <c r="P91" s="136"/>
    </row>
    <row r="92" spans="1:16">
      <c r="A92" s="136"/>
      <c r="B92" s="160"/>
      <c r="C92" s="148"/>
      <c r="D92" s="218"/>
      <c r="E92" s="209"/>
      <c r="F92" s="210"/>
      <c r="G92" s="209"/>
      <c r="H92" s="211"/>
      <c r="I92" s="211"/>
      <c r="J92" s="211">
        <f t="shared" si="3"/>
        <v>0</v>
      </c>
      <c r="K92" s="211"/>
      <c r="L92" s="211"/>
      <c r="M92" s="211">
        <f t="shared" si="4"/>
        <v>0</v>
      </c>
      <c r="N92" s="214">
        <f t="shared" si="5"/>
        <v>0</v>
      </c>
      <c r="O92" s="136"/>
    </row>
    <row r="93" spans="1:16" ht="12" customHeight="1">
      <c r="A93" s="136"/>
      <c r="B93" s="154"/>
      <c r="C93" s="165"/>
      <c r="D93" s="369" t="s">
        <v>133</v>
      </c>
      <c r="E93" s="222"/>
      <c r="F93" s="210"/>
      <c r="G93" s="222"/>
      <c r="H93" s="217"/>
      <c r="I93" s="217"/>
      <c r="J93" s="211">
        <f t="shared" si="3"/>
        <v>0</v>
      </c>
      <c r="K93" s="217"/>
      <c r="L93" s="217"/>
      <c r="M93" s="211">
        <f t="shared" si="4"/>
        <v>0</v>
      </c>
      <c r="N93" s="214">
        <f t="shared" si="5"/>
        <v>0</v>
      </c>
      <c r="O93" s="136"/>
    </row>
    <row r="94" spans="1:16" ht="34.799999999999997">
      <c r="A94" s="136"/>
      <c r="B94" s="154"/>
      <c r="C94" s="173" t="s">
        <v>108</v>
      </c>
      <c r="D94" s="223" t="s">
        <v>134</v>
      </c>
      <c r="E94" s="222"/>
      <c r="F94" s="210">
        <v>1</v>
      </c>
      <c r="G94" s="222" t="s">
        <v>109</v>
      </c>
      <c r="H94" s="227"/>
      <c r="I94" s="227"/>
      <c r="J94" s="211">
        <f t="shared" si="3"/>
        <v>0</v>
      </c>
      <c r="K94" s="227"/>
      <c r="L94" s="227"/>
      <c r="M94" s="211">
        <f t="shared" si="4"/>
        <v>0</v>
      </c>
      <c r="N94" s="214">
        <f t="shared" si="5"/>
        <v>0</v>
      </c>
      <c r="O94" s="136"/>
    </row>
    <row r="95" spans="1:16">
      <c r="A95" s="136"/>
      <c r="B95" s="154"/>
      <c r="C95" s="173" t="s">
        <v>108</v>
      </c>
      <c r="D95" s="223" t="s">
        <v>135</v>
      </c>
      <c r="E95" s="222"/>
      <c r="F95" s="210">
        <v>1</v>
      </c>
      <c r="G95" s="222" t="s">
        <v>109</v>
      </c>
      <c r="H95" s="227"/>
      <c r="I95" s="227"/>
      <c r="J95" s="211">
        <f t="shared" si="3"/>
        <v>0</v>
      </c>
      <c r="K95" s="227"/>
      <c r="L95" s="227"/>
      <c r="M95" s="211">
        <f t="shared" si="4"/>
        <v>0</v>
      </c>
      <c r="N95" s="214">
        <f t="shared" si="5"/>
        <v>0</v>
      </c>
      <c r="O95" s="136"/>
    </row>
    <row r="96" spans="1:16">
      <c r="A96" s="136"/>
      <c r="B96" s="160"/>
      <c r="C96" s="159"/>
      <c r="D96" s="215"/>
      <c r="E96" s="209"/>
      <c r="F96" s="210"/>
      <c r="G96" s="209"/>
      <c r="H96" s="211"/>
      <c r="I96" s="211"/>
      <c r="J96" s="211">
        <f t="shared" si="3"/>
        <v>0</v>
      </c>
      <c r="K96" s="211"/>
      <c r="L96" s="211"/>
      <c r="M96" s="211">
        <f t="shared" si="4"/>
        <v>0</v>
      </c>
      <c r="N96" s="214">
        <f t="shared" si="5"/>
        <v>0</v>
      </c>
      <c r="O96" s="136"/>
    </row>
    <row r="97" spans="1:15" ht="12" customHeight="1">
      <c r="A97" s="136"/>
      <c r="B97" s="154"/>
      <c r="C97" s="165"/>
      <c r="D97" s="369" t="s">
        <v>136</v>
      </c>
      <c r="E97" s="222"/>
      <c r="F97" s="210"/>
      <c r="G97" s="222"/>
      <c r="H97" s="217"/>
      <c r="I97" s="217"/>
      <c r="J97" s="211">
        <f t="shared" si="3"/>
        <v>0</v>
      </c>
      <c r="K97" s="217"/>
      <c r="L97" s="217"/>
      <c r="M97" s="211">
        <f t="shared" si="4"/>
        <v>0</v>
      </c>
      <c r="N97" s="214">
        <f t="shared" si="5"/>
        <v>0</v>
      </c>
      <c r="O97" s="136"/>
    </row>
    <row r="98" spans="1:15">
      <c r="A98" s="136"/>
      <c r="B98" s="160"/>
      <c r="C98" s="148" t="s">
        <v>108</v>
      </c>
      <c r="D98" s="216" t="s">
        <v>160</v>
      </c>
      <c r="E98" s="209"/>
      <c r="F98" s="210">
        <v>1</v>
      </c>
      <c r="G98" s="209" t="s">
        <v>109</v>
      </c>
      <c r="H98" s="221"/>
      <c r="I98" s="221"/>
      <c r="J98" s="211">
        <f t="shared" si="3"/>
        <v>0</v>
      </c>
      <c r="K98" s="221"/>
      <c r="L98" s="221"/>
      <c r="M98" s="211">
        <f t="shared" si="4"/>
        <v>0</v>
      </c>
      <c r="N98" s="214">
        <f t="shared" si="5"/>
        <v>0</v>
      </c>
      <c r="O98" s="136"/>
    </row>
    <row r="99" spans="1:15">
      <c r="A99" s="136"/>
      <c r="B99" s="160"/>
      <c r="C99" s="148" t="s">
        <v>108</v>
      </c>
      <c r="D99" s="216" t="s">
        <v>137</v>
      </c>
      <c r="E99" s="209"/>
      <c r="F99" s="210">
        <v>1</v>
      </c>
      <c r="G99" s="209" t="s">
        <v>109</v>
      </c>
      <c r="H99" s="221"/>
      <c r="I99" s="221"/>
      <c r="J99" s="211">
        <f t="shared" si="3"/>
        <v>0</v>
      </c>
      <c r="K99" s="221"/>
      <c r="L99" s="221"/>
      <c r="M99" s="211">
        <f t="shared" si="4"/>
        <v>0</v>
      </c>
      <c r="N99" s="214">
        <f t="shared" si="5"/>
        <v>0</v>
      </c>
      <c r="O99" s="136"/>
    </row>
    <row r="100" spans="1:15">
      <c r="A100" s="136"/>
      <c r="B100" s="160"/>
      <c r="C100" s="148"/>
      <c r="D100" s="218"/>
      <c r="E100" s="209"/>
      <c r="F100" s="210"/>
      <c r="G100" s="209"/>
      <c r="H100" s="219"/>
      <c r="I100" s="219"/>
      <c r="J100" s="211">
        <f t="shared" si="3"/>
        <v>0</v>
      </c>
      <c r="K100" s="219"/>
      <c r="L100" s="219"/>
      <c r="M100" s="211">
        <f t="shared" si="4"/>
        <v>0</v>
      </c>
      <c r="N100" s="214">
        <f t="shared" si="5"/>
        <v>0</v>
      </c>
      <c r="O100" s="136"/>
    </row>
    <row r="101" spans="1:15" ht="12" customHeight="1">
      <c r="A101" s="136"/>
      <c r="B101" s="154"/>
      <c r="C101" s="165"/>
      <c r="D101" s="386" t="s">
        <v>138</v>
      </c>
      <c r="E101" s="222"/>
      <c r="F101" s="210"/>
      <c r="G101" s="222"/>
      <c r="H101" s="217"/>
      <c r="I101" s="217"/>
      <c r="J101" s="211">
        <f t="shared" si="3"/>
        <v>0</v>
      </c>
      <c r="K101" s="217"/>
      <c r="L101" s="217"/>
      <c r="M101" s="211">
        <f t="shared" si="4"/>
        <v>0</v>
      </c>
      <c r="N101" s="214">
        <f t="shared" si="5"/>
        <v>0</v>
      </c>
      <c r="O101" s="136"/>
    </row>
    <row r="102" spans="1:15">
      <c r="A102" s="136"/>
      <c r="B102" s="160"/>
      <c r="C102" s="148" t="s">
        <v>108</v>
      </c>
      <c r="D102" s="388" t="s">
        <v>139</v>
      </c>
      <c r="E102" s="353"/>
      <c r="F102" s="384">
        <v>2</v>
      </c>
      <c r="G102" s="364" t="s">
        <v>116</v>
      </c>
      <c r="H102" s="390"/>
      <c r="I102" s="390"/>
      <c r="J102" s="359">
        <f t="shared" si="3"/>
        <v>0</v>
      </c>
      <c r="K102" s="390"/>
      <c r="L102" s="390"/>
      <c r="M102" s="359">
        <f t="shared" si="4"/>
        <v>0</v>
      </c>
      <c r="N102" s="361">
        <f t="shared" si="5"/>
        <v>0</v>
      </c>
      <c r="O102" s="136"/>
    </row>
    <row r="103" spans="1:15">
      <c r="A103" s="136"/>
      <c r="B103" s="160"/>
      <c r="C103" s="148"/>
      <c r="D103" s="389" t="s">
        <v>161</v>
      </c>
      <c r="E103" s="354"/>
      <c r="F103" s="385"/>
      <c r="G103" s="366"/>
      <c r="H103" s="391"/>
      <c r="I103" s="391"/>
      <c r="J103" s="360"/>
      <c r="K103" s="391"/>
      <c r="L103" s="391"/>
      <c r="M103" s="360"/>
      <c r="N103" s="362"/>
      <c r="O103" s="136"/>
    </row>
    <row r="104" spans="1:15">
      <c r="A104" s="136"/>
      <c r="B104" s="160"/>
      <c r="C104" s="148"/>
      <c r="D104" s="387"/>
      <c r="E104" s="209"/>
      <c r="F104" s="210"/>
      <c r="G104" s="209"/>
      <c r="H104" s="219"/>
      <c r="I104" s="219"/>
      <c r="J104" s="211">
        <f t="shared" si="3"/>
        <v>0</v>
      </c>
      <c r="K104" s="219"/>
      <c r="L104" s="219"/>
      <c r="M104" s="211">
        <f t="shared" si="4"/>
        <v>0</v>
      </c>
      <c r="N104" s="214">
        <f t="shared" si="5"/>
        <v>0</v>
      </c>
      <c r="O104" s="136"/>
    </row>
    <row r="105" spans="1:15" ht="12" customHeight="1">
      <c r="A105" s="136"/>
      <c r="B105" s="154"/>
      <c r="C105" s="165"/>
      <c r="D105" s="369" t="s">
        <v>142</v>
      </c>
      <c r="E105" s="222"/>
      <c r="F105" s="210"/>
      <c r="G105" s="222"/>
      <c r="H105" s="217"/>
      <c r="I105" s="217"/>
      <c r="J105" s="211">
        <f t="shared" si="3"/>
        <v>0</v>
      </c>
      <c r="K105" s="217"/>
      <c r="L105" s="217"/>
      <c r="M105" s="211">
        <f t="shared" si="4"/>
        <v>0</v>
      </c>
      <c r="N105" s="214">
        <f t="shared" si="5"/>
        <v>0</v>
      </c>
      <c r="O105" s="136"/>
    </row>
    <row r="106" spans="1:15">
      <c r="A106" s="136"/>
      <c r="B106" s="160"/>
      <c r="C106" s="148" t="s">
        <v>108</v>
      </c>
      <c r="D106" s="225" t="s">
        <v>143</v>
      </c>
      <c r="E106" s="222"/>
      <c r="F106" s="210">
        <v>1</v>
      </c>
      <c r="G106" s="222" t="s">
        <v>109</v>
      </c>
      <c r="H106" s="221"/>
      <c r="I106" s="221"/>
      <c r="J106" s="211">
        <f t="shared" si="3"/>
        <v>0</v>
      </c>
      <c r="K106" s="221"/>
      <c r="L106" s="221"/>
      <c r="M106" s="211">
        <f t="shared" si="4"/>
        <v>0</v>
      </c>
      <c r="N106" s="214">
        <f t="shared" si="5"/>
        <v>0</v>
      </c>
      <c r="O106" s="136"/>
    </row>
    <row r="107" spans="1:15">
      <c r="A107" s="136"/>
      <c r="B107" s="160"/>
      <c r="C107" s="159"/>
      <c r="D107" s="225"/>
      <c r="E107" s="222"/>
      <c r="F107" s="210"/>
      <c r="G107" s="222"/>
      <c r="H107" s="221"/>
      <c r="I107" s="221"/>
      <c r="J107" s="211">
        <f t="shared" si="3"/>
        <v>0</v>
      </c>
      <c r="K107" s="221"/>
      <c r="L107" s="221"/>
      <c r="M107" s="211">
        <f t="shared" si="4"/>
        <v>0</v>
      </c>
      <c r="N107" s="214">
        <f t="shared" si="5"/>
        <v>0</v>
      </c>
      <c r="O107" s="136"/>
    </row>
    <row r="108" spans="1:15" ht="12" customHeight="1">
      <c r="A108" s="136"/>
      <c r="B108" s="154"/>
      <c r="C108" s="165"/>
      <c r="D108" s="369" t="s">
        <v>144</v>
      </c>
      <c r="E108" s="222"/>
      <c r="F108" s="231"/>
      <c r="G108" s="222"/>
      <c r="H108" s="217"/>
      <c r="I108" s="217"/>
      <c r="J108" s="211">
        <f t="shared" si="3"/>
        <v>0</v>
      </c>
      <c r="K108" s="217"/>
      <c r="L108" s="217"/>
      <c r="M108" s="211">
        <f t="shared" si="4"/>
        <v>0</v>
      </c>
      <c r="N108" s="214">
        <f t="shared" si="5"/>
        <v>0</v>
      </c>
      <c r="O108" s="136"/>
    </row>
    <row r="109" spans="1:15">
      <c r="A109" s="136"/>
      <c r="B109" s="160"/>
      <c r="C109" s="177" t="s">
        <v>108</v>
      </c>
      <c r="D109" s="223" t="s">
        <v>145</v>
      </c>
      <c r="E109" s="222"/>
      <c r="F109" s="210">
        <v>1</v>
      </c>
      <c r="G109" s="222" t="s">
        <v>109</v>
      </c>
      <c r="H109" s="232"/>
      <c r="I109" s="232"/>
      <c r="J109" s="211">
        <f t="shared" si="3"/>
        <v>0</v>
      </c>
      <c r="K109" s="232"/>
      <c r="L109" s="232"/>
      <c r="M109" s="211">
        <f t="shared" si="4"/>
        <v>0</v>
      </c>
      <c r="N109" s="214">
        <f t="shared" si="5"/>
        <v>0</v>
      </c>
      <c r="O109" s="136"/>
    </row>
    <row r="110" spans="1:15" ht="9.9" customHeight="1">
      <c r="A110" s="136"/>
      <c r="B110" s="160"/>
      <c r="C110" s="177"/>
      <c r="D110" s="223"/>
      <c r="E110" s="222"/>
      <c r="F110" s="210"/>
      <c r="G110" s="222"/>
      <c r="H110" s="232"/>
      <c r="I110" s="232"/>
      <c r="J110" s="211">
        <f t="shared" si="3"/>
        <v>0</v>
      </c>
      <c r="K110" s="232"/>
      <c r="L110" s="232"/>
      <c r="M110" s="211">
        <f t="shared" si="4"/>
        <v>0</v>
      </c>
      <c r="N110" s="214">
        <f t="shared" si="5"/>
        <v>0</v>
      </c>
      <c r="O110" s="136"/>
    </row>
    <row r="111" spans="1:15" ht="12" customHeight="1">
      <c r="A111" s="136"/>
      <c r="B111" s="154"/>
      <c r="C111" s="165"/>
      <c r="D111" s="369" t="s">
        <v>162</v>
      </c>
      <c r="E111" s="222"/>
      <c r="F111" s="210"/>
      <c r="G111" s="222"/>
      <c r="H111" s="217"/>
      <c r="I111" s="217"/>
      <c r="J111" s="211">
        <f t="shared" si="3"/>
        <v>0</v>
      </c>
      <c r="K111" s="217"/>
      <c r="L111" s="217"/>
      <c r="M111" s="211">
        <f t="shared" si="4"/>
        <v>0</v>
      </c>
      <c r="N111" s="214">
        <f t="shared" si="5"/>
        <v>0</v>
      </c>
      <c r="O111" s="136"/>
    </row>
    <row r="112" spans="1:15">
      <c r="A112" s="136"/>
      <c r="B112" s="160"/>
      <c r="C112" s="177" t="s">
        <v>108</v>
      </c>
      <c r="D112" s="377" t="s">
        <v>145</v>
      </c>
      <c r="E112" s="222"/>
      <c r="F112" s="210">
        <v>1</v>
      </c>
      <c r="G112" s="222" t="s">
        <v>109</v>
      </c>
      <c r="H112" s="232"/>
      <c r="I112" s="232"/>
      <c r="J112" s="211">
        <f t="shared" si="3"/>
        <v>0</v>
      </c>
      <c r="K112" s="232"/>
      <c r="L112" s="232"/>
      <c r="M112" s="211">
        <f t="shared" si="4"/>
        <v>0</v>
      </c>
      <c r="N112" s="214">
        <f t="shared" si="5"/>
        <v>0</v>
      </c>
      <c r="O112" s="136"/>
    </row>
    <row r="113" spans="1:16">
      <c r="A113" s="136"/>
      <c r="B113" s="381"/>
      <c r="C113" s="174"/>
      <c r="D113" s="379"/>
      <c r="E113" s="382"/>
      <c r="F113" s="355"/>
      <c r="G113" s="382"/>
      <c r="H113" s="359"/>
      <c r="I113" s="359"/>
      <c r="J113" s="359">
        <f t="shared" si="3"/>
        <v>0</v>
      </c>
      <c r="K113" s="359"/>
      <c r="L113" s="359"/>
      <c r="M113" s="359">
        <f t="shared" si="4"/>
        <v>0</v>
      </c>
      <c r="N113" s="361">
        <f t="shared" si="5"/>
        <v>0</v>
      </c>
      <c r="O113" s="136"/>
    </row>
    <row r="114" spans="1:16" s="170" customFormat="1">
      <c r="A114" s="167"/>
      <c r="B114" s="381"/>
      <c r="C114" s="176"/>
      <c r="D114" s="380" t="s">
        <v>103</v>
      </c>
      <c r="E114" s="383"/>
      <c r="F114" s="356"/>
      <c r="G114" s="383"/>
      <c r="H114" s="360"/>
      <c r="I114" s="360"/>
      <c r="J114" s="360"/>
      <c r="K114" s="360"/>
      <c r="L114" s="360"/>
      <c r="M114" s="360"/>
      <c r="N114" s="362"/>
      <c r="O114" s="136"/>
      <c r="P114" s="136"/>
    </row>
    <row r="115" spans="1:16">
      <c r="A115" s="136"/>
      <c r="B115" s="178"/>
      <c r="C115" s="161"/>
      <c r="D115" s="378" t="s">
        <v>208</v>
      </c>
      <c r="E115" s="312"/>
      <c r="F115" s="312"/>
      <c r="G115" s="312"/>
      <c r="H115" s="312"/>
      <c r="I115" s="312"/>
      <c r="J115" s="312"/>
      <c r="K115" s="312"/>
      <c r="L115" s="312"/>
      <c r="M115" s="313"/>
      <c r="N115" s="214">
        <f>SUM(N22:N114)</f>
        <v>0</v>
      </c>
      <c r="O115" s="136"/>
    </row>
    <row r="116" spans="1:16" s="170" customFormat="1">
      <c r="B116" s="171"/>
      <c r="C116" s="172"/>
      <c r="D116" s="225"/>
      <c r="E116" s="226"/>
      <c r="F116" s="228"/>
      <c r="G116" s="226"/>
      <c r="H116" s="229"/>
      <c r="I116" s="229"/>
      <c r="J116" s="211">
        <f t="shared" si="3"/>
        <v>0</v>
      </c>
      <c r="K116" s="229"/>
      <c r="L116" s="229"/>
      <c r="M116" s="211">
        <f t="shared" si="4"/>
        <v>0</v>
      </c>
      <c r="N116" s="214">
        <f t="shared" si="5"/>
        <v>0</v>
      </c>
      <c r="O116" s="136"/>
      <c r="P116" s="136"/>
    </row>
    <row r="117" spans="1:16" s="240" customFormat="1">
      <c r="B117" s="241" t="s">
        <v>163</v>
      </c>
      <c r="C117" s="242"/>
      <c r="D117" s="243" t="s">
        <v>164</v>
      </c>
      <c r="E117" s="244"/>
      <c r="F117" s="245"/>
      <c r="G117" s="244"/>
      <c r="H117" s="246"/>
      <c r="I117" s="246"/>
      <c r="J117" s="246">
        <f>J119+J122</f>
        <v>0</v>
      </c>
      <c r="K117" s="246"/>
      <c r="L117" s="246"/>
      <c r="M117" s="246">
        <f>M119+M122</f>
        <v>0</v>
      </c>
      <c r="N117" s="247">
        <f t="shared" si="5"/>
        <v>0</v>
      </c>
    </row>
    <row r="118" spans="1:16">
      <c r="A118" s="136"/>
      <c r="B118" s="154"/>
      <c r="C118" s="174"/>
      <c r="D118" s="233"/>
      <c r="E118" s="234"/>
      <c r="F118" s="210"/>
      <c r="G118" s="234"/>
      <c r="H118" s="217"/>
      <c r="I118" s="217"/>
      <c r="J118" s="211">
        <f t="shared" si="3"/>
        <v>0</v>
      </c>
      <c r="K118" s="217"/>
      <c r="L118" s="217"/>
      <c r="M118" s="211">
        <f t="shared" si="4"/>
        <v>0</v>
      </c>
      <c r="N118" s="214">
        <f t="shared" si="5"/>
        <v>0</v>
      </c>
      <c r="O118" s="136"/>
    </row>
    <row r="119" spans="1:16" s="248" customFormat="1">
      <c r="B119" s="256" t="s">
        <v>165</v>
      </c>
      <c r="C119" s="257"/>
      <c r="D119" s="258" t="s">
        <v>166</v>
      </c>
      <c r="E119" s="259"/>
      <c r="F119" s="253"/>
      <c r="G119" s="259"/>
      <c r="H119" s="260"/>
      <c r="I119" s="260"/>
      <c r="J119" s="254">
        <f>J120</f>
        <v>0</v>
      </c>
      <c r="K119" s="260"/>
      <c r="L119" s="260"/>
      <c r="M119" s="254">
        <f>M120</f>
        <v>0</v>
      </c>
      <c r="N119" s="255">
        <f t="shared" si="5"/>
        <v>0</v>
      </c>
    </row>
    <row r="120" spans="1:16">
      <c r="A120" s="136"/>
      <c r="B120" s="154"/>
      <c r="C120" s="174" t="s">
        <v>108</v>
      </c>
      <c r="D120" s="233" t="s">
        <v>167</v>
      </c>
      <c r="E120" s="234"/>
      <c r="F120" s="210">
        <v>1</v>
      </c>
      <c r="G120" s="234" t="s">
        <v>109</v>
      </c>
      <c r="H120" s="217"/>
      <c r="I120" s="217"/>
      <c r="J120" s="211">
        <f t="shared" si="3"/>
        <v>0</v>
      </c>
      <c r="K120" s="217"/>
      <c r="L120" s="217"/>
      <c r="M120" s="211">
        <f t="shared" si="4"/>
        <v>0</v>
      </c>
      <c r="N120" s="214">
        <f t="shared" si="5"/>
        <v>0</v>
      </c>
      <c r="O120" s="136"/>
    </row>
    <row r="121" spans="1:16">
      <c r="A121" s="136"/>
      <c r="B121" s="154"/>
      <c r="C121" s="174"/>
      <c r="D121" s="233"/>
      <c r="E121" s="234"/>
      <c r="F121" s="210"/>
      <c r="G121" s="234"/>
      <c r="H121" s="217"/>
      <c r="I121" s="217"/>
      <c r="J121" s="211">
        <f t="shared" si="3"/>
        <v>0</v>
      </c>
      <c r="K121" s="217"/>
      <c r="L121" s="217"/>
      <c r="M121" s="211">
        <f t="shared" si="4"/>
        <v>0</v>
      </c>
      <c r="N121" s="214">
        <f t="shared" si="5"/>
        <v>0</v>
      </c>
      <c r="O121" s="136"/>
    </row>
    <row r="122" spans="1:16" s="248" customFormat="1">
      <c r="B122" s="256" t="s">
        <v>168</v>
      </c>
      <c r="C122" s="257"/>
      <c r="D122" s="258" t="s">
        <v>169</v>
      </c>
      <c r="E122" s="259"/>
      <c r="F122" s="253"/>
      <c r="G122" s="259"/>
      <c r="H122" s="260"/>
      <c r="I122" s="260"/>
      <c r="J122" s="254">
        <f>SUM(J123:J129)</f>
        <v>0</v>
      </c>
      <c r="K122" s="260"/>
      <c r="L122" s="260"/>
      <c r="M122" s="254">
        <f>SUM(M123:M129)</f>
        <v>0</v>
      </c>
      <c r="N122" s="255">
        <f t="shared" si="5"/>
        <v>0</v>
      </c>
    </row>
    <row r="123" spans="1:16">
      <c r="A123" s="136"/>
      <c r="B123" s="154"/>
      <c r="C123" s="174" t="s">
        <v>108</v>
      </c>
      <c r="D123" s="233" t="s">
        <v>170</v>
      </c>
      <c r="E123" s="234"/>
      <c r="F123" s="210">
        <v>2</v>
      </c>
      <c r="G123" s="234" t="s">
        <v>116</v>
      </c>
      <c r="H123" s="221"/>
      <c r="I123" s="221"/>
      <c r="J123" s="211">
        <f t="shared" si="3"/>
        <v>0</v>
      </c>
      <c r="K123" s="221"/>
      <c r="L123" s="221"/>
      <c r="M123" s="211">
        <f t="shared" si="4"/>
        <v>0</v>
      </c>
      <c r="N123" s="214">
        <f t="shared" si="5"/>
        <v>0</v>
      </c>
      <c r="O123" s="136"/>
    </row>
    <row r="124" spans="1:16">
      <c r="A124" s="136"/>
      <c r="B124" s="154"/>
      <c r="C124" s="174" t="s">
        <v>108</v>
      </c>
      <c r="D124" s="233" t="s">
        <v>171</v>
      </c>
      <c r="E124" s="234"/>
      <c r="F124" s="210">
        <v>4</v>
      </c>
      <c r="G124" s="234" t="s">
        <v>116</v>
      </c>
      <c r="H124" s="221"/>
      <c r="I124" s="221"/>
      <c r="J124" s="211">
        <f t="shared" si="3"/>
        <v>0</v>
      </c>
      <c r="K124" s="221"/>
      <c r="L124" s="221"/>
      <c r="M124" s="211">
        <f t="shared" si="4"/>
        <v>0</v>
      </c>
      <c r="N124" s="214">
        <f t="shared" si="5"/>
        <v>0</v>
      </c>
      <c r="O124" s="136"/>
    </row>
    <row r="125" spans="1:16" s="170" customFormat="1" ht="23.4">
      <c r="B125" s="171"/>
      <c r="C125" s="172" t="s">
        <v>108</v>
      </c>
      <c r="D125" s="225" t="s">
        <v>172</v>
      </c>
      <c r="E125" s="226"/>
      <c r="F125" s="210"/>
      <c r="G125" s="226"/>
      <c r="H125" s="229"/>
      <c r="I125" s="229"/>
      <c r="J125" s="211">
        <f t="shared" si="3"/>
        <v>0</v>
      </c>
      <c r="K125" s="229"/>
      <c r="L125" s="229"/>
      <c r="M125" s="211">
        <f t="shared" si="4"/>
        <v>0</v>
      </c>
      <c r="N125" s="214">
        <f t="shared" si="5"/>
        <v>0</v>
      </c>
      <c r="O125" s="136"/>
      <c r="P125" s="136"/>
    </row>
    <row r="126" spans="1:16">
      <c r="A126" s="136"/>
      <c r="B126" s="154"/>
      <c r="C126" s="174"/>
      <c r="D126" s="225" t="s">
        <v>173</v>
      </c>
      <c r="E126" s="234"/>
      <c r="F126" s="210">
        <v>50</v>
      </c>
      <c r="G126" s="234" t="s">
        <v>73</v>
      </c>
      <c r="H126" s="217"/>
      <c r="I126" s="217"/>
      <c r="J126" s="211">
        <f t="shared" si="3"/>
        <v>0</v>
      </c>
      <c r="K126" s="217"/>
      <c r="L126" s="217"/>
      <c r="M126" s="211">
        <f t="shared" si="4"/>
        <v>0</v>
      </c>
      <c r="N126" s="214">
        <f t="shared" si="5"/>
        <v>0</v>
      </c>
      <c r="O126" s="136"/>
    </row>
    <row r="127" spans="1:16">
      <c r="A127" s="136"/>
      <c r="B127" s="154"/>
      <c r="C127" s="174"/>
      <c r="D127" s="225" t="s">
        <v>174</v>
      </c>
      <c r="E127" s="234"/>
      <c r="F127" s="210">
        <v>50</v>
      </c>
      <c r="G127" s="234" t="s">
        <v>73</v>
      </c>
      <c r="H127" s="217"/>
      <c r="I127" s="217"/>
      <c r="J127" s="211">
        <f t="shared" si="3"/>
        <v>0</v>
      </c>
      <c r="K127" s="217"/>
      <c r="L127" s="217"/>
      <c r="M127" s="211">
        <f t="shared" si="4"/>
        <v>0</v>
      </c>
      <c r="N127" s="214">
        <f t="shared" si="5"/>
        <v>0</v>
      </c>
      <c r="O127" s="136"/>
    </row>
    <row r="128" spans="1:16">
      <c r="A128" s="136"/>
      <c r="B128" s="154"/>
      <c r="C128" s="174" t="s">
        <v>108</v>
      </c>
      <c r="D128" s="233" t="s">
        <v>175</v>
      </c>
      <c r="E128" s="234"/>
      <c r="F128" s="210">
        <v>1</v>
      </c>
      <c r="G128" s="234" t="s">
        <v>109</v>
      </c>
      <c r="H128" s="217"/>
      <c r="I128" s="217"/>
      <c r="J128" s="211">
        <f t="shared" si="3"/>
        <v>0</v>
      </c>
      <c r="K128" s="217"/>
      <c r="L128" s="217"/>
      <c r="M128" s="211">
        <f t="shared" si="4"/>
        <v>0</v>
      </c>
      <c r="N128" s="214">
        <f t="shared" si="5"/>
        <v>0</v>
      </c>
      <c r="O128" s="136"/>
    </row>
    <row r="129" spans="1:15">
      <c r="A129" s="136"/>
      <c r="B129" s="154"/>
      <c r="C129" s="174" t="s">
        <v>108</v>
      </c>
      <c r="D129" s="233" t="s">
        <v>176</v>
      </c>
      <c r="E129" s="234"/>
      <c r="F129" s="210">
        <v>1</v>
      </c>
      <c r="G129" s="234" t="s">
        <v>109</v>
      </c>
      <c r="H129" s="217"/>
      <c r="I129" s="217"/>
      <c r="J129" s="211">
        <f t="shared" si="3"/>
        <v>0</v>
      </c>
      <c r="K129" s="217"/>
      <c r="L129" s="217"/>
      <c r="M129" s="211">
        <f t="shared" si="4"/>
        <v>0</v>
      </c>
      <c r="N129" s="214">
        <f t="shared" si="5"/>
        <v>0</v>
      </c>
      <c r="O129" s="136"/>
    </row>
    <row r="130" spans="1:15">
      <c r="A130" s="136"/>
      <c r="B130" s="178"/>
      <c r="C130" s="161"/>
      <c r="D130" s="311" t="s">
        <v>209</v>
      </c>
      <c r="E130" s="312"/>
      <c r="F130" s="312"/>
      <c r="G130" s="312"/>
      <c r="H130" s="312"/>
      <c r="I130" s="312"/>
      <c r="J130" s="312"/>
      <c r="K130" s="312"/>
      <c r="L130" s="312"/>
      <c r="M130" s="313"/>
      <c r="N130" s="214">
        <f>SUM(N120:N129)</f>
        <v>0</v>
      </c>
      <c r="O130" s="136"/>
    </row>
    <row r="131" spans="1:15">
      <c r="A131" s="136"/>
      <c r="B131" s="154"/>
      <c r="C131" s="174"/>
      <c r="D131" s="233"/>
      <c r="E131" s="234"/>
      <c r="F131" s="210"/>
      <c r="G131" s="234"/>
      <c r="H131" s="217"/>
      <c r="I131" s="217"/>
      <c r="J131" s="211">
        <f t="shared" si="3"/>
        <v>0</v>
      </c>
      <c r="K131" s="217"/>
      <c r="L131" s="217"/>
      <c r="M131" s="211">
        <f t="shared" si="4"/>
        <v>0</v>
      </c>
      <c r="N131" s="214">
        <f t="shared" si="5"/>
        <v>0</v>
      </c>
      <c r="O131" s="136"/>
    </row>
    <row r="132" spans="1:15" s="240" customFormat="1">
      <c r="B132" s="271">
        <v>2.8</v>
      </c>
      <c r="C132" s="272"/>
      <c r="D132" s="273" t="s">
        <v>177</v>
      </c>
      <c r="E132" s="274"/>
      <c r="F132" s="245"/>
      <c r="G132" s="274"/>
      <c r="H132" s="275"/>
      <c r="I132" s="275"/>
      <c r="J132" s="246">
        <f>J134+J137+J140+J143+J146</f>
        <v>0</v>
      </c>
      <c r="K132" s="275"/>
      <c r="L132" s="275"/>
      <c r="M132" s="246">
        <f>M134+M137+M140+M143+M146</f>
        <v>0</v>
      </c>
      <c r="N132" s="247">
        <f t="shared" si="5"/>
        <v>0</v>
      </c>
    </row>
    <row r="133" spans="1:15">
      <c r="A133" s="136"/>
      <c r="B133" s="154"/>
      <c r="C133" s="174"/>
      <c r="D133" s="233"/>
      <c r="E133" s="234"/>
      <c r="F133" s="210"/>
      <c r="G133" s="234"/>
      <c r="H133" s="217"/>
      <c r="I133" s="217"/>
      <c r="J133" s="211">
        <f t="shared" si="3"/>
        <v>0</v>
      </c>
      <c r="K133" s="217"/>
      <c r="L133" s="217"/>
      <c r="M133" s="211">
        <f t="shared" si="4"/>
        <v>0</v>
      </c>
      <c r="N133" s="214">
        <f t="shared" si="5"/>
        <v>0</v>
      </c>
      <c r="O133" s="136"/>
    </row>
    <row r="134" spans="1:15" s="248" customFormat="1">
      <c r="B134" s="256" t="s">
        <v>178</v>
      </c>
      <c r="C134" s="257"/>
      <c r="D134" s="261" t="s">
        <v>179</v>
      </c>
      <c r="E134" s="259"/>
      <c r="F134" s="253"/>
      <c r="G134" s="259"/>
      <c r="H134" s="260"/>
      <c r="I134" s="260"/>
      <c r="J134" s="254">
        <f>J135</f>
        <v>0</v>
      </c>
      <c r="K134" s="260"/>
      <c r="L134" s="260"/>
      <c r="M134" s="254">
        <f>M135</f>
        <v>0</v>
      </c>
      <c r="N134" s="255">
        <f t="shared" si="5"/>
        <v>0</v>
      </c>
    </row>
    <row r="135" spans="1:15" ht="23.4">
      <c r="A135" s="136"/>
      <c r="B135" s="154"/>
      <c r="C135" s="180" t="s">
        <v>108</v>
      </c>
      <c r="D135" s="223" t="s">
        <v>180</v>
      </c>
      <c r="E135" s="234"/>
      <c r="F135" s="210">
        <v>1</v>
      </c>
      <c r="G135" s="234" t="s">
        <v>109</v>
      </c>
      <c r="H135" s="217"/>
      <c r="I135" s="217"/>
      <c r="J135" s="211">
        <f t="shared" si="3"/>
        <v>0</v>
      </c>
      <c r="K135" s="217"/>
      <c r="L135" s="217"/>
      <c r="M135" s="211">
        <f t="shared" si="4"/>
        <v>0</v>
      </c>
      <c r="N135" s="214">
        <f t="shared" si="5"/>
        <v>0</v>
      </c>
      <c r="O135" s="136"/>
    </row>
    <row r="136" spans="1:15">
      <c r="A136" s="136"/>
      <c r="B136" s="154"/>
      <c r="C136" s="174"/>
      <c r="D136" s="233"/>
      <c r="E136" s="234"/>
      <c r="F136" s="210"/>
      <c r="G136" s="234"/>
      <c r="H136" s="217"/>
      <c r="I136" s="217"/>
      <c r="J136" s="211">
        <f t="shared" si="3"/>
        <v>0</v>
      </c>
      <c r="K136" s="217"/>
      <c r="L136" s="217"/>
      <c r="M136" s="211">
        <f t="shared" si="4"/>
        <v>0</v>
      </c>
      <c r="N136" s="214">
        <f t="shared" si="5"/>
        <v>0</v>
      </c>
      <c r="O136" s="136"/>
    </row>
    <row r="137" spans="1:15" s="248" customFormat="1">
      <c r="B137" s="262" t="s">
        <v>181</v>
      </c>
      <c r="C137" s="263"/>
      <c r="D137" s="264" t="s">
        <v>182</v>
      </c>
      <c r="E137" s="265"/>
      <c r="F137" s="253"/>
      <c r="G137" s="265"/>
      <c r="H137" s="260"/>
      <c r="I137" s="260"/>
      <c r="J137" s="254">
        <f>J138</f>
        <v>0</v>
      </c>
      <c r="K137" s="260"/>
      <c r="L137" s="260"/>
      <c r="M137" s="254">
        <f>M138</f>
        <v>0</v>
      </c>
      <c r="N137" s="255">
        <f t="shared" si="5"/>
        <v>0</v>
      </c>
    </row>
    <row r="138" spans="1:15" ht="34.799999999999997">
      <c r="A138" s="136"/>
      <c r="B138" s="168"/>
      <c r="C138" s="182" t="s">
        <v>108</v>
      </c>
      <c r="D138" s="223" t="s">
        <v>183</v>
      </c>
      <c r="E138" s="209"/>
      <c r="F138" s="210">
        <v>1</v>
      </c>
      <c r="G138" s="209" t="s">
        <v>109</v>
      </c>
      <c r="H138" s="217"/>
      <c r="I138" s="217"/>
      <c r="J138" s="211">
        <f t="shared" si="3"/>
        <v>0</v>
      </c>
      <c r="K138" s="217"/>
      <c r="L138" s="217"/>
      <c r="M138" s="211">
        <f t="shared" si="4"/>
        <v>0</v>
      </c>
      <c r="N138" s="214">
        <f t="shared" si="5"/>
        <v>0</v>
      </c>
      <c r="O138" s="136"/>
    </row>
    <row r="139" spans="1:15">
      <c r="A139" s="136"/>
      <c r="B139" s="154"/>
      <c r="C139" s="174"/>
      <c r="D139" s="233"/>
      <c r="E139" s="234"/>
      <c r="F139" s="210"/>
      <c r="G139" s="234"/>
      <c r="H139" s="217"/>
      <c r="I139" s="217"/>
      <c r="J139" s="211">
        <f t="shared" si="3"/>
        <v>0</v>
      </c>
      <c r="K139" s="217"/>
      <c r="L139" s="217"/>
      <c r="M139" s="211">
        <f t="shared" si="4"/>
        <v>0</v>
      </c>
      <c r="N139" s="214">
        <f t="shared" si="5"/>
        <v>0</v>
      </c>
      <c r="O139" s="136"/>
    </row>
    <row r="140" spans="1:15" s="248" customFormat="1">
      <c r="B140" s="256" t="s">
        <v>184</v>
      </c>
      <c r="C140" s="257"/>
      <c r="D140" s="266" t="s">
        <v>185</v>
      </c>
      <c r="E140" s="259"/>
      <c r="F140" s="253"/>
      <c r="G140" s="259"/>
      <c r="H140" s="260"/>
      <c r="I140" s="260"/>
      <c r="J140" s="254">
        <f>J141</f>
        <v>0</v>
      </c>
      <c r="K140" s="260"/>
      <c r="L140" s="260"/>
      <c r="M140" s="254">
        <f>M141</f>
        <v>0</v>
      </c>
      <c r="N140" s="255">
        <f t="shared" si="5"/>
        <v>0</v>
      </c>
    </row>
    <row r="141" spans="1:15">
      <c r="A141" s="136"/>
      <c r="B141" s="154"/>
      <c r="C141" s="183" t="s">
        <v>108</v>
      </c>
      <c r="D141" s="235" t="s">
        <v>186</v>
      </c>
      <c r="E141" s="226"/>
      <c r="F141" s="210">
        <v>7</v>
      </c>
      <c r="G141" s="226" t="s">
        <v>116</v>
      </c>
      <c r="H141" s="217"/>
      <c r="I141" s="217"/>
      <c r="J141" s="211">
        <f t="shared" si="3"/>
        <v>0</v>
      </c>
      <c r="K141" s="217"/>
      <c r="L141" s="217"/>
      <c r="M141" s="211">
        <f t="shared" si="4"/>
        <v>0</v>
      </c>
      <c r="N141" s="214">
        <f t="shared" si="5"/>
        <v>0</v>
      </c>
      <c r="O141" s="136"/>
    </row>
    <row r="142" spans="1:15">
      <c r="A142" s="136"/>
      <c r="B142" s="154"/>
      <c r="C142" s="174"/>
      <c r="D142" s="233"/>
      <c r="E142" s="234"/>
      <c r="F142" s="210"/>
      <c r="G142" s="234"/>
      <c r="H142" s="217"/>
      <c r="I142" s="217"/>
      <c r="J142" s="211">
        <f t="shared" si="3"/>
        <v>0</v>
      </c>
      <c r="K142" s="217"/>
      <c r="L142" s="217"/>
      <c r="M142" s="211">
        <f t="shared" si="4"/>
        <v>0</v>
      </c>
      <c r="N142" s="214">
        <f t="shared" si="5"/>
        <v>0</v>
      </c>
      <c r="O142" s="136"/>
    </row>
    <row r="143" spans="1:15" s="248" customFormat="1">
      <c r="B143" s="256" t="s">
        <v>187</v>
      </c>
      <c r="C143" s="257"/>
      <c r="D143" s="266" t="s">
        <v>188</v>
      </c>
      <c r="E143" s="259"/>
      <c r="F143" s="253"/>
      <c r="G143" s="259"/>
      <c r="H143" s="260"/>
      <c r="I143" s="260"/>
      <c r="J143" s="254">
        <f>J144</f>
        <v>0</v>
      </c>
      <c r="K143" s="260"/>
      <c r="L143" s="260"/>
      <c r="M143" s="254">
        <f>M144</f>
        <v>0</v>
      </c>
      <c r="N143" s="255">
        <f t="shared" si="5"/>
        <v>0</v>
      </c>
    </row>
    <row r="144" spans="1:15" ht="23.4">
      <c r="A144" s="136"/>
      <c r="B144" s="154"/>
      <c r="C144" s="181" t="s">
        <v>108</v>
      </c>
      <c r="D144" s="235" t="s">
        <v>189</v>
      </c>
      <c r="E144" s="226"/>
      <c r="F144" s="210">
        <v>1</v>
      </c>
      <c r="G144" s="226" t="s">
        <v>109</v>
      </c>
      <c r="H144" s="217"/>
      <c r="I144" s="217"/>
      <c r="J144" s="211">
        <f t="shared" si="3"/>
        <v>0</v>
      </c>
      <c r="K144" s="217"/>
      <c r="L144" s="217"/>
      <c r="M144" s="211">
        <f t="shared" si="4"/>
        <v>0</v>
      </c>
      <c r="N144" s="214">
        <f t="shared" si="5"/>
        <v>0</v>
      </c>
      <c r="O144" s="136"/>
    </row>
    <row r="145" spans="1:15">
      <c r="A145" s="136"/>
      <c r="B145" s="154"/>
      <c r="C145" s="174"/>
      <c r="D145" s="233"/>
      <c r="E145" s="234"/>
      <c r="F145" s="210"/>
      <c r="G145" s="234"/>
      <c r="H145" s="217"/>
      <c r="I145" s="217"/>
      <c r="J145" s="211">
        <f t="shared" si="3"/>
        <v>0</v>
      </c>
      <c r="K145" s="217"/>
      <c r="L145" s="217"/>
      <c r="M145" s="211">
        <f t="shared" si="4"/>
        <v>0</v>
      </c>
      <c r="N145" s="214">
        <f t="shared" si="5"/>
        <v>0</v>
      </c>
      <c r="O145" s="136"/>
    </row>
    <row r="146" spans="1:15" s="248" customFormat="1">
      <c r="B146" s="267" t="s">
        <v>190</v>
      </c>
      <c r="C146" s="268"/>
      <c r="D146" s="269" t="s">
        <v>191</v>
      </c>
      <c r="E146" s="270"/>
      <c r="F146" s="253"/>
      <c r="G146" s="270"/>
      <c r="H146" s="260"/>
      <c r="I146" s="260"/>
      <c r="J146" s="254">
        <f>SUM(J147:J150)</f>
        <v>0</v>
      </c>
      <c r="K146" s="260"/>
      <c r="L146" s="260"/>
      <c r="M146" s="254">
        <f>SUM(M147:M150)</f>
        <v>0</v>
      </c>
      <c r="N146" s="255">
        <f t="shared" si="5"/>
        <v>0</v>
      </c>
    </row>
    <row r="147" spans="1:15">
      <c r="A147" s="136"/>
      <c r="B147" s="171"/>
      <c r="C147" s="183" t="s">
        <v>108</v>
      </c>
      <c r="D147" s="235" t="s">
        <v>192</v>
      </c>
      <c r="E147" s="226"/>
      <c r="F147" s="210">
        <v>1</v>
      </c>
      <c r="G147" s="226" t="s">
        <v>116</v>
      </c>
      <c r="H147" s="217"/>
      <c r="I147" s="217"/>
      <c r="J147" s="211">
        <f t="shared" si="3"/>
        <v>0</v>
      </c>
      <c r="K147" s="217"/>
      <c r="L147" s="217"/>
      <c r="M147" s="211">
        <f t="shared" si="4"/>
        <v>0</v>
      </c>
      <c r="N147" s="214">
        <f t="shared" si="5"/>
        <v>0</v>
      </c>
      <c r="O147" s="136"/>
    </row>
    <row r="148" spans="1:15">
      <c r="A148" s="136"/>
      <c r="B148" s="154"/>
      <c r="C148" s="174" t="s">
        <v>108</v>
      </c>
      <c r="D148" s="233" t="s">
        <v>193</v>
      </c>
      <c r="E148" s="234"/>
      <c r="F148" s="210">
        <v>1</v>
      </c>
      <c r="G148" s="234" t="s">
        <v>116</v>
      </c>
      <c r="H148" s="217"/>
      <c r="I148" s="217"/>
      <c r="J148" s="211">
        <f t="shared" si="3"/>
        <v>0</v>
      </c>
      <c r="K148" s="217"/>
      <c r="L148" s="217"/>
      <c r="M148" s="211">
        <f t="shared" si="4"/>
        <v>0</v>
      </c>
      <c r="N148" s="214">
        <f t="shared" si="5"/>
        <v>0</v>
      </c>
      <c r="O148" s="136"/>
    </row>
    <row r="149" spans="1:15">
      <c r="A149" s="136"/>
      <c r="B149" s="154"/>
      <c r="C149" s="174" t="s">
        <v>108</v>
      </c>
      <c r="D149" s="233" t="s">
        <v>194</v>
      </c>
      <c r="E149" s="234"/>
      <c r="F149" s="210">
        <v>1</v>
      </c>
      <c r="G149" s="234" t="s">
        <v>116</v>
      </c>
      <c r="H149" s="217"/>
      <c r="I149" s="217"/>
      <c r="J149" s="211">
        <f t="shared" si="3"/>
        <v>0</v>
      </c>
      <c r="K149" s="217"/>
      <c r="L149" s="217"/>
      <c r="M149" s="211">
        <f t="shared" si="4"/>
        <v>0</v>
      </c>
      <c r="N149" s="214">
        <f t="shared" si="5"/>
        <v>0</v>
      </c>
      <c r="O149" s="136"/>
    </row>
    <row r="150" spans="1:15">
      <c r="A150" s="136"/>
      <c r="B150" s="154"/>
      <c r="C150" s="174" t="s">
        <v>108</v>
      </c>
      <c r="D150" s="233" t="s">
        <v>195</v>
      </c>
      <c r="E150" s="234"/>
      <c r="F150" s="210">
        <v>1</v>
      </c>
      <c r="G150" s="234" t="s">
        <v>116</v>
      </c>
      <c r="H150" s="217"/>
      <c r="I150" s="217"/>
      <c r="J150" s="211">
        <f t="shared" ref="J150:J157" si="6">H150*I150</f>
        <v>0</v>
      </c>
      <c r="K150" s="217"/>
      <c r="L150" s="217"/>
      <c r="M150" s="211">
        <f>K150*L150</f>
        <v>0</v>
      </c>
      <c r="N150" s="214">
        <f t="shared" ref="N150:N157" si="7">M150+J150</f>
        <v>0</v>
      </c>
      <c r="O150" s="136"/>
    </row>
    <row r="151" spans="1:15">
      <c r="A151" s="136"/>
      <c r="B151" s="178"/>
      <c r="C151" s="161"/>
      <c r="D151" s="311" t="s">
        <v>210</v>
      </c>
      <c r="E151" s="312"/>
      <c r="F151" s="312"/>
      <c r="G151" s="312"/>
      <c r="H151" s="312"/>
      <c r="I151" s="312"/>
      <c r="J151" s="312"/>
      <c r="K151" s="312"/>
      <c r="L151" s="312"/>
      <c r="M151" s="313"/>
      <c r="N151" s="214">
        <f>SUM(N135:N150)</f>
        <v>0</v>
      </c>
      <c r="O151" s="136"/>
    </row>
    <row r="152" spans="1:15">
      <c r="A152" s="136"/>
      <c r="B152" s="154"/>
      <c r="C152" s="174"/>
      <c r="D152" s="233"/>
      <c r="E152" s="234"/>
      <c r="F152" s="210"/>
      <c r="G152" s="234"/>
      <c r="H152" s="217"/>
      <c r="I152" s="217"/>
      <c r="J152" s="211">
        <f t="shared" si="6"/>
        <v>0</v>
      </c>
      <c r="K152" s="217"/>
      <c r="L152" s="217"/>
      <c r="M152" s="211">
        <f t="shared" ref="M152:M157" si="8">K152*L152</f>
        <v>0</v>
      </c>
      <c r="N152" s="214">
        <f t="shared" si="7"/>
        <v>0</v>
      </c>
      <c r="O152" s="136"/>
    </row>
    <row r="153" spans="1:15" s="240" customFormat="1">
      <c r="B153" s="271">
        <v>2.9</v>
      </c>
      <c r="C153" s="272"/>
      <c r="D153" s="273" t="s">
        <v>196</v>
      </c>
      <c r="E153" s="274"/>
      <c r="F153" s="245"/>
      <c r="G153" s="274"/>
      <c r="H153" s="275"/>
      <c r="I153" s="275"/>
      <c r="J153" s="246">
        <f>J154+J156</f>
        <v>0</v>
      </c>
      <c r="K153" s="275"/>
      <c r="L153" s="275"/>
      <c r="M153" s="246">
        <f>M154+M156</f>
        <v>0</v>
      </c>
      <c r="N153" s="247">
        <f t="shared" si="7"/>
        <v>0</v>
      </c>
    </row>
    <row r="154" spans="1:15" s="248" customFormat="1">
      <c r="B154" s="256" t="s">
        <v>204</v>
      </c>
      <c r="C154" s="257" t="s">
        <v>108</v>
      </c>
      <c r="D154" s="276" t="s">
        <v>197</v>
      </c>
      <c r="E154" s="259"/>
      <c r="F154" s="253">
        <v>1</v>
      </c>
      <c r="G154" s="259" t="s">
        <v>109</v>
      </c>
      <c r="H154" s="260"/>
      <c r="I154" s="260"/>
      <c r="J154" s="254">
        <f t="shared" si="6"/>
        <v>0</v>
      </c>
      <c r="K154" s="260"/>
      <c r="L154" s="260"/>
      <c r="M154" s="254">
        <f>L154*K154</f>
        <v>0</v>
      </c>
      <c r="N154" s="255">
        <f t="shared" si="7"/>
        <v>0</v>
      </c>
    </row>
    <row r="155" spans="1:15">
      <c r="A155" s="136"/>
      <c r="B155" s="154"/>
      <c r="C155" s="174"/>
      <c r="D155" s="233"/>
      <c r="E155" s="234"/>
      <c r="F155" s="210"/>
      <c r="G155" s="234"/>
      <c r="H155" s="217"/>
      <c r="I155" s="217"/>
      <c r="J155" s="211">
        <f t="shared" si="6"/>
        <v>0</v>
      </c>
      <c r="K155" s="217"/>
      <c r="L155" s="217"/>
      <c r="M155" s="211">
        <f t="shared" si="8"/>
        <v>0</v>
      </c>
      <c r="N155" s="214">
        <f t="shared" si="7"/>
        <v>0</v>
      </c>
      <c r="O155" s="136"/>
    </row>
    <row r="156" spans="1:15" s="248" customFormat="1">
      <c r="B156" s="267" t="s">
        <v>205</v>
      </c>
      <c r="C156" s="268"/>
      <c r="D156" s="269" t="s">
        <v>198</v>
      </c>
      <c r="E156" s="270"/>
      <c r="F156" s="253"/>
      <c r="G156" s="270"/>
      <c r="H156" s="260"/>
      <c r="I156" s="260"/>
      <c r="J156" s="254">
        <f>J157</f>
        <v>0</v>
      </c>
      <c r="K156" s="260"/>
      <c r="L156" s="260"/>
      <c r="M156" s="254">
        <f>M157</f>
        <v>0</v>
      </c>
      <c r="N156" s="255">
        <f t="shared" si="7"/>
        <v>0</v>
      </c>
    </row>
    <row r="157" spans="1:15">
      <c r="A157" s="136"/>
      <c r="B157" s="154"/>
      <c r="C157" s="174" t="s">
        <v>108</v>
      </c>
      <c r="D157" s="233" t="s">
        <v>199</v>
      </c>
      <c r="E157" s="234"/>
      <c r="F157" s="210">
        <v>1</v>
      </c>
      <c r="G157" s="234" t="s">
        <v>109</v>
      </c>
      <c r="H157" s="217"/>
      <c r="I157" s="217"/>
      <c r="J157" s="211">
        <f t="shared" si="6"/>
        <v>0</v>
      </c>
      <c r="K157" s="217"/>
      <c r="L157" s="217"/>
      <c r="M157" s="211">
        <f t="shared" si="8"/>
        <v>0</v>
      </c>
      <c r="N157" s="214">
        <f t="shared" si="7"/>
        <v>0</v>
      </c>
      <c r="O157" s="136"/>
    </row>
    <row r="158" spans="1:15">
      <c r="A158" s="136"/>
      <c r="B158" s="178"/>
      <c r="C158" s="161"/>
      <c r="D158" s="311" t="s">
        <v>211</v>
      </c>
      <c r="E158" s="312"/>
      <c r="F158" s="312"/>
      <c r="G158" s="312"/>
      <c r="H158" s="312"/>
      <c r="I158" s="312"/>
      <c r="J158" s="312"/>
      <c r="K158" s="312"/>
      <c r="L158" s="312"/>
      <c r="M158" s="313"/>
      <c r="N158" s="214">
        <f>SUM(N154:N157)</f>
        <v>0</v>
      </c>
      <c r="O158" s="136"/>
    </row>
    <row r="159" spans="1:15" ht="21.9" customHeight="1">
      <c r="B159" s="184"/>
      <c r="C159" s="185"/>
      <c r="D159" s="186"/>
      <c r="E159" s="150"/>
      <c r="F159" s="187"/>
      <c r="G159" s="150"/>
      <c r="H159" s="163"/>
      <c r="I159" s="163"/>
      <c r="J159" s="163"/>
      <c r="K159" s="163"/>
      <c r="L159" s="163"/>
      <c r="M159" s="163"/>
      <c r="N159" s="162"/>
      <c r="O159" s="136"/>
    </row>
    <row r="160" spans="1:15" ht="21" customHeight="1">
      <c r="B160" s="188"/>
      <c r="C160" s="189"/>
      <c r="D160" s="189"/>
      <c r="E160" s="278" t="s">
        <v>200</v>
      </c>
      <c r="F160" s="190"/>
      <c r="G160" s="191"/>
      <c r="H160" s="191"/>
      <c r="I160" s="191"/>
      <c r="J160" s="191">
        <f>J19+J117+J132+J153</f>
        <v>0</v>
      </c>
      <c r="K160" s="191"/>
      <c r="L160" s="191"/>
      <c r="M160" s="191">
        <f>M19+M117+M132+M153</f>
        <v>0</v>
      </c>
      <c r="N160" s="191">
        <f>N158+N151+N130+N115</f>
        <v>0</v>
      </c>
      <c r="O160" s="136"/>
    </row>
    <row r="161" spans="5:15">
      <c r="E161" s="194"/>
      <c r="O161" s="136"/>
    </row>
    <row r="162" spans="5:15">
      <c r="E162" s="194"/>
      <c r="O162" s="136"/>
    </row>
    <row r="163" spans="5:15">
      <c r="E163" s="194"/>
      <c r="O163" s="136"/>
    </row>
    <row r="164" spans="5:15">
      <c r="E164" s="194"/>
      <c r="O164" s="136"/>
    </row>
    <row r="165" spans="5:15" ht="20.25" customHeight="1">
      <c r="E165" s="194"/>
      <c r="O165" s="136"/>
    </row>
  </sheetData>
  <sheetProtection selectLockedCells="1"/>
  <mergeCells count="67">
    <mergeCell ref="K102:K103"/>
    <mergeCell ref="L102:L103"/>
    <mergeCell ref="M102:M103"/>
    <mergeCell ref="N102:N103"/>
    <mergeCell ref="F102:F103"/>
    <mergeCell ref="G102:G103"/>
    <mergeCell ref="H102:H103"/>
    <mergeCell ref="I102:I103"/>
    <mergeCell ref="J102:J103"/>
    <mergeCell ref="K56:K58"/>
    <mergeCell ref="L56:L58"/>
    <mergeCell ref="M56:M58"/>
    <mergeCell ref="N56:N58"/>
    <mergeCell ref="B113:B114"/>
    <mergeCell ref="E113:E114"/>
    <mergeCell ref="F113:F114"/>
    <mergeCell ref="G113:G114"/>
    <mergeCell ref="H113:H114"/>
    <mergeCell ref="I113:I114"/>
    <mergeCell ref="J113:J114"/>
    <mergeCell ref="K113:K114"/>
    <mergeCell ref="L113:L114"/>
    <mergeCell ref="M113:M114"/>
    <mergeCell ref="N113:N114"/>
    <mergeCell ref="E102:E103"/>
    <mergeCell ref="F56:F58"/>
    <mergeCell ref="G56:G58"/>
    <mergeCell ref="H56:H58"/>
    <mergeCell ref="I56:I58"/>
    <mergeCell ref="J56:J58"/>
    <mergeCell ref="N22:N23"/>
    <mergeCell ref="D25:D26"/>
    <mergeCell ref="E25:E26"/>
    <mergeCell ref="F25:F26"/>
    <mergeCell ref="G25:G26"/>
    <mergeCell ref="H25:H26"/>
    <mergeCell ref="I25:I26"/>
    <mergeCell ref="J25:J26"/>
    <mergeCell ref="K25:K26"/>
    <mergeCell ref="L25:L26"/>
    <mergeCell ref="M25:M26"/>
    <mergeCell ref="N25:N26"/>
    <mergeCell ref="D115:M115"/>
    <mergeCell ref="D130:M130"/>
    <mergeCell ref="D151:M151"/>
    <mergeCell ref="D158:M158"/>
    <mergeCell ref="D22:D23"/>
    <mergeCell ref="E22:E23"/>
    <mergeCell ref="F22:F23"/>
    <mergeCell ref="G22:G23"/>
    <mergeCell ref="H22:H23"/>
    <mergeCell ref="I22:I23"/>
    <mergeCell ref="J22:J23"/>
    <mergeCell ref="K22:K23"/>
    <mergeCell ref="L22:L23"/>
    <mergeCell ref="M22:M23"/>
    <mergeCell ref="D56:D58"/>
    <mergeCell ref="E56:E58"/>
    <mergeCell ref="N11:N12"/>
    <mergeCell ref="B2:N2"/>
    <mergeCell ref="F9:G9"/>
    <mergeCell ref="E10:G10"/>
    <mergeCell ref="E4:G5"/>
    <mergeCell ref="E7:G7"/>
    <mergeCell ref="E8:G8"/>
    <mergeCell ref="G11:J11"/>
    <mergeCell ref="K11:M11"/>
  </mergeCells>
  <pageMargins left="0.78740157480314965" right="0.15748031496062992" top="0.31496062992125984" bottom="0.51181102362204722" header="0" footer="0.31496062992125984"/>
  <pageSetup paperSize="9" scale="21" firstPageNumber="2" orientation="portrait" r:id="rId1"/>
  <headerFooter>
    <oddFooter>&amp;L&amp;8BET USCLΔT - 84130 LE PONTET&amp;C&amp;8                               Édition du 9 février 2026&amp;R&amp;8Page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79998168889431442"/>
    <pageSetUpPr fitToPage="1"/>
  </sheetPr>
  <dimension ref="C1:W24"/>
  <sheetViews>
    <sheetView showGridLines="0" showZeros="0" view="pageBreakPreview" zoomScale="40" zoomScaleNormal="25" zoomScaleSheetLayoutView="40" workbookViewId="0">
      <selection activeCell="D20" sqref="D20:F20"/>
    </sheetView>
  </sheetViews>
  <sheetFormatPr baseColWidth="10" defaultColWidth="11.44140625" defaultRowHeight="14.4"/>
  <cols>
    <col min="1" max="3" width="11.44140625" style="4"/>
    <col min="4" max="4" width="55" style="4" customWidth="1"/>
    <col min="5" max="5" width="38" style="4" bestFit="1" customWidth="1"/>
    <col min="6" max="6" width="38" style="4" customWidth="1"/>
    <col min="7" max="7" width="38.33203125" style="4" customWidth="1"/>
    <col min="8" max="8" width="36" style="4" customWidth="1"/>
    <col min="9" max="14" width="41.5546875" style="4" customWidth="1"/>
    <col min="15" max="15" width="27.6640625" style="4" customWidth="1"/>
    <col min="16" max="16" width="33.44140625" style="4" bestFit="1" customWidth="1"/>
    <col min="17" max="20" width="19.33203125" style="4" customWidth="1"/>
    <col min="21" max="21" width="25.88671875" style="4" customWidth="1"/>
    <col min="22" max="22" width="15.5546875" style="4" customWidth="1"/>
    <col min="23" max="16384" width="11.44140625" style="4"/>
  </cols>
  <sheetData>
    <row r="1" spans="4:23" s="1" customFormat="1" ht="25.8"/>
    <row r="2" spans="4:23" s="1" customFormat="1" ht="101.25" customHeight="1">
      <c r="D2" s="314" t="s">
        <v>24</v>
      </c>
      <c r="E2" s="315"/>
      <c r="F2" s="315"/>
      <c r="G2" s="315"/>
      <c r="H2" s="315"/>
      <c r="I2" s="315"/>
      <c r="J2" s="315"/>
      <c r="K2" s="315"/>
      <c r="L2" s="315"/>
      <c r="M2" s="315"/>
      <c r="N2" s="315"/>
      <c r="O2" s="315"/>
      <c r="P2" s="2"/>
      <c r="Q2" s="2"/>
      <c r="R2" s="2"/>
      <c r="S2" s="2"/>
      <c r="T2" s="2"/>
      <c r="U2" s="2"/>
      <c r="V2" s="2"/>
    </row>
    <row r="3" spans="4:23" s="1" customFormat="1" ht="25.5" customHeight="1">
      <c r="D3" s="2"/>
      <c r="E3" s="2"/>
      <c r="F3" s="2"/>
      <c r="G3" s="2"/>
      <c r="H3" s="2"/>
      <c r="I3" s="2"/>
      <c r="J3" s="2"/>
      <c r="K3" s="2"/>
      <c r="L3" s="2"/>
      <c r="M3" s="2"/>
      <c r="N3" s="2"/>
      <c r="O3" s="2"/>
      <c r="P3" s="2"/>
      <c r="Q3" s="2"/>
      <c r="R3" s="2"/>
      <c r="S3" s="2"/>
      <c r="T3" s="2"/>
      <c r="U3" s="2"/>
      <c r="V3" s="2"/>
    </row>
    <row r="4" spans="4:23" ht="24.6">
      <c r="D4" s="320" t="s">
        <v>27</v>
      </c>
      <c r="E4" s="320"/>
      <c r="F4" s="320"/>
      <c r="G4" s="320"/>
      <c r="H4" s="320"/>
      <c r="I4" s="320"/>
      <c r="J4" s="53"/>
      <c r="K4" s="53"/>
      <c r="L4" s="53"/>
      <c r="M4" s="53"/>
      <c r="N4" s="38"/>
      <c r="O4" s="29"/>
      <c r="P4" s="3"/>
      <c r="Q4" s="3"/>
      <c r="R4" s="3"/>
      <c r="S4" s="3"/>
      <c r="T4" s="3"/>
      <c r="U4" s="3"/>
      <c r="V4" s="3"/>
    </row>
    <row r="5" spans="4:23" ht="24.6">
      <c r="D5" s="320"/>
      <c r="E5" s="320"/>
      <c r="F5" s="320"/>
      <c r="G5" s="320"/>
      <c r="H5" s="320"/>
      <c r="I5" s="320"/>
      <c r="J5" s="53"/>
      <c r="K5" s="53"/>
      <c r="L5" s="53"/>
      <c r="M5" s="53"/>
      <c r="N5" s="38"/>
      <c r="O5" s="29"/>
      <c r="P5" s="5"/>
      <c r="Q5" s="5"/>
      <c r="R5" s="5"/>
      <c r="S5" s="5"/>
      <c r="T5" s="5"/>
      <c r="U5" s="5"/>
      <c r="V5" s="5"/>
    </row>
    <row r="6" spans="4:23">
      <c r="D6" s="6"/>
      <c r="E6" s="3"/>
      <c r="F6" s="3"/>
      <c r="G6" s="3"/>
      <c r="H6" s="3"/>
      <c r="I6" s="3"/>
      <c r="J6" s="3"/>
      <c r="K6" s="3"/>
      <c r="L6" s="3"/>
      <c r="M6" s="3"/>
      <c r="N6" s="3"/>
      <c r="O6" s="3"/>
      <c r="P6" s="3"/>
      <c r="Q6" s="3"/>
      <c r="R6" s="3"/>
      <c r="S6" s="3"/>
      <c r="T6" s="3"/>
      <c r="U6" s="3"/>
      <c r="V6" s="3"/>
    </row>
    <row r="7" spans="4:23" s="1" customFormat="1" ht="22.5" customHeight="1">
      <c r="D7" s="315" t="s">
        <v>0</v>
      </c>
      <c r="E7" s="315"/>
      <c r="F7" s="315"/>
      <c r="G7" s="315"/>
      <c r="H7" s="315"/>
      <c r="I7" s="315"/>
      <c r="J7" s="52"/>
      <c r="K7" s="52"/>
      <c r="L7" s="52"/>
      <c r="M7" s="52"/>
      <c r="N7" s="39"/>
      <c r="O7" s="30"/>
      <c r="P7" s="7"/>
      <c r="Q7" s="7"/>
      <c r="R7" s="7"/>
      <c r="S7" s="7"/>
      <c r="T7" s="7"/>
      <c r="U7" s="7"/>
      <c r="V7" s="7"/>
    </row>
    <row r="8" spans="4:23" ht="45" customHeight="1">
      <c r="D8" s="323" t="s">
        <v>23</v>
      </c>
      <c r="E8" s="323"/>
      <c r="F8" s="323"/>
      <c r="G8" s="323"/>
      <c r="H8" s="323"/>
      <c r="I8" s="323"/>
      <c r="J8" s="55"/>
      <c r="K8" s="55"/>
      <c r="L8" s="55"/>
      <c r="M8" s="55"/>
      <c r="N8" s="8"/>
      <c r="O8" s="8"/>
      <c r="P8" s="9"/>
      <c r="Q8" s="9"/>
      <c r="R8" s="9"/>
      <c r="S8" s="9"/>
      <c r="T8" s="9"/>
      <c r="U8" s="9"/>
      <c r="V8" s="9"/>
    </row>
    <row r="9" spans="4:23" ht="22.5" customHeight="1">
      <c r="D9" s="8"/>
      <c r="E9" s="8"/>
      <c r="F9" s="8"/>
      <c r="G9" s="8"/>
      <c r="H9" s="8"/>
      <c r="I9" s="8"/>
      <c r="J9" s="8"/>
      <c r="K9" s="8"/>
      <c r="L9" s="8"/>
      <c r="M9" s="8"/>
      <c r="N9" s="8"/>
      <c r="O9" s="8"/>
      <c r="P9" s="9"/>
      <c r="Q9" s="9"/>
      <c r="R9" s="9"/>
      <c r="S9" s="9"/>
      <c r="T9" s="9"/>
      <c r="U9" s="9"/>
      <c r="V9" s="9"/>
    </row>
    <row r="10" spans="4:23" ht="38.25" customHeight="1">
      <c r="D10" s="10" t="s">
        <v>1</v>
      </c>
      <c r="E10" s="300" t="s">
        <v>25</v>
      </c>
      <c r="F10" s="324"/>
      <c r="G10" s="324"/>
      <c r="H10" s="301"/>
      <c r="I10" s="23" t="s">
        <v>2</v>
      </c>
      <c r="J10" s="40"/>
      <c r="K10" s="40"/>
      <c r="L10" s="40"/>
      <c r="M10" s="40"/>
      <c r="N10" s="40"/>
      <c r="O10" s="48"/>
      <c r="P10" s="9"/>
      <c r="Q10" s="9"/>
      <c r="R10" s="9"/>
      <c r="S10" s="9"/>
      <c r="T10" s="9"/>
      <c r="U10" s="9"/>
      <c r="V10" s="9"/>
    </row>
    <row r="11" spans="4:23" ht="38.25" customHeight="1"/>
    <row r="12" spans="4:23" s="14" customFormat="1" ht="38.25" customHeight="1">
      <c r="D12" s="302" t="s">
        <v>21</v>
      </c>
      <c r="E12" s="302"/>
      <c r="F12" s="302"/>
      <c r="G12" s="302"/>
      <c r="H12" s="302"/>
      <c r="I12" s="302"/>
      <c r="J12" s="54"/>
      <c r="K12" s="54"/>
      <c r="L12" s="54"/>
      <c r="M12" s="54"/>
      <c r="N12" s="37"/>
      <c r="O12" s="302"/>
      <c r="P12" s="302"/>
      <c r="Q12" s="12"/>
      <c r="R12" s="12"/>
      <c r="S12" s="12"/>
      <c r="T12" s="12"/>
      <c r="U12" s="12"/>
      <c r="V12" s="13"/>
      <c r="W12" s="13"/>
    </row>
    <row r="13" spans="4:23" s="14" customFormat="1" ht="38.25" customHeight="1">
      <c r="D13" s="15"/>
      <c r="E13" s="16"/>
      <c r="F13" s="16"/>
      <c r="G13" s="16"/>
      <c r="H13" s="16"/>
      <c r="I13" s="16"/>
      <c r="J13" s="16"/>
      <c r="K13" s="16"/>
      <c r="L13" s="16"/>
      <c r="M13" s="16"/>
      <c r="N13" s="16"/>
      <c r="O13" s="16"/>
      <c r="P13" s="16"/>
      <c r="Q13" s="12"/>
      <c r="R13" s="12"/>
      <c r="S13" s="12"/>
      <c r="T13" s="12"/>
      <c r="U13" s="12"/>
      <c r="V13" s="13"/>
      <c r="W13" s="13"/>
    </row>
    <row r="14" spans="4:23" s="14" customFormat="1" ht="38.25" customHeight="1">
      <c r="D14" s="316" t="s">
        <v>3</v>
      </c>
      <c r="E14" s="316"/>
      <c r="F14" s="316"/>
      <c r="G14" s="316"/>
      <c r="H14" s="316"/>
      <c r="I14" s="316"/>
      <c r="J14" s="316"/>
      <c r="K14" s="316"/>
      <c r="L14" s="316"/>
      <c r="M14" s="316"/>
      <c r="N14" s="316"/>
      <c r="O14" s="316"/>
      <c r="P14" s="316"/>
      <c r="Q14" s="12"/>
      <c r="R14" s="12"/>
      <c r="S14" s="12"/>
      <c r="T14" s="12"/>
      <c r="U14" s="12"/>
      <c r="V14" s="13"/>
      <c r="W14" s="13"/>
    </row>
    <row r="15" spans="4:23" s="14" customFormat="1" ht="60.75" customHeight="1">
      <c r="D15" s="317"/>
      <c r="E15" s="316" t="s">
        <v>4</v>
      </c>
      <c r="F15" s="316"/>
      <c r="G15" s="316"/>
      <c r="H15" s="316"/>
      <c r="I15" s="316"/>
      <c r="J15" s="316"/>
      <c r="K15" s="316"/>
      <c r="L15" s="316"/>
      <c r="M15" s="316"/>
      <c r="N15" s="316"/>
      <c r="O15" s="316"/>
      <c r="P15" s="316" t="s">
        <v>5</v>
      </c>
      <c r="Q15" s="12"/>
      <c r="R15" s="12"/>
      <c r="S15" s="12"/>
      <c r="T15" s="12"/>
      <c r="U15" s="12"/>
      <c r="V15" s="13"/>
      <c r="W15" s="13"/>
    </row>
    <row r="16" spans="4:23" s="14" customFormat="1" ht="38.25" customHeight="1">
      <c r="D16" s="317"/>
      <c r="E16" s="318" t="s">
        <v>6</v>
      </c>
      <c r="F16" s="319"/>
      <c r="G16" s="41"/>
      <c r="H16" s="41"/>
      <c r="I16" s="41"/>
      <c r="J16" s="56"/>
      <c r="K16" s="56"/>
      <c r="L16" s="56"/>
      <c r="M16" s="56"/>
      <c r="N16" s="41"/>
      <c r="O16" s="317" t="s">
        <v>7</v>
      </c>
      <c r="P16" s="316"/>
      <c r="Q16" s="12"/>
      <c r="R16" s="12"/>
      <c r="S16" s="12"/>
      <c r="T16" s="12"/>
      <c r="U16" s="12"/>
      <c r="V16" s="13"/>
      <c r="W16" s="13"/>
    </row>
    <row r="17" spans="3:23" s="14" customFormat="1" ht="61.5" customHeight="1">
      <c r="D17" s="317"/>
      <c r="E17" s="318" t="s">
        <v>8</v>
      </c>
      <c r="F17" s="319"/>
      <c r="G17" s="46"/>
      <c r="H17" s="46"/>
      <c r="I17" s="46"/>
      <c r="J17" s="46"/>
      <c r="K17" s="46"/>
      <c r="L17" s="46"/>
      <c r="M17" s="46"/>
      <c r="N17" s="46"/>
      <c r="O17" s="317"/>
      <c r="P17" s="316"/>
      <c r="Q17" s="12"/>
      <c r="R17" s="12"/>
      <c r="S17" s="12"/>
      <c r="T17" s="12"/>
      <c r="U17" s="12"/>
      <c r="V17" s="13"/>
      <c r="W17" s="13"/>
    </row>
    <row r="18" spans="3:23" s="14" customFormat="1" ht="38.25" customHeight="1">
      <c r="D18" s="317"/>
      <c r="E18" s="318" t="s">
        <v>9</v>
      </c>
      <c r="F18" s="319"/>
      <c r="G18" s="47"/>
      <c r="H18" s="47"/>
      <c r="I18" s="47"/>
      <c r="J18" s="47"/>
      <c r="K18" s="47"/>
      <c r="L18" s="47"/>
      <c r="M18" s="47"/>
      <c r="N18" s="47"/>
      <c r="O18" s="317"/>
      <c r="P18" s="316"/>
      <c r="Q18" s="12"/>
      <c r="R18" s="12"/>
      <c r="S18" s="12"/>
      <c r="T18" s="12"/>
      <c r="U18" s="12"/>
      <c r="V18" s="13"/>
      <c r="W18" s="13"/>
    </row>
    <row r="19" spans="3:23" s="14" customFormat="1" ht="62.25" customHeight="1">
      <c r="D19" s="317"/>
      <c r="E19" s="318" t="s">
        <v>10</v>
      </c>
      <c r="F19" s="319"/>
      <c r="G19" s="41" t="s">
        <v>11</v>
      </c>
      <c r="H19" s="41" t="s">
        <v>11</v>
      </c>
      <c r="I19" s="41" t="s">
        <v>11</v>
      </c>
      <c r="J19" s="56" t="s">
        <v>11</v>
      </c>
      <c r="K19" s="56" t="s">
        <v>11</v>
      </c>
      <c r="L19" s="56" t="s">
        <v>11</v>
      </c>
      <c r="M19" s="56" t="s">
        <v>11</v>
      </c>
      <c r="N19" s="41" t="s">
        <v>11</v>
      </c>
      <c r="O19" s="317"/>
      <c r="P19" s="43"/>
      <c r="Q19" s="12"/>
      <c r="R19" s="12"/>
      <c r="S19" s="12"/>
      <c r="T19" s="12"/>
      <c r="U19" s="12"/>
      <c r="V19" s="13"/>
      <c r="W19" s="13"/>
    </row>
    <row r="20" spans="3:23" s="14" customFormat="1" ht="74.25" customHeight="1">
      <c r="D20" s="321" t="s">
        <v>22</v>
      </c>
      <c r="E20" s="321"/>
      <c r="F20" s="321"/>
      <c r="G20" s="50"/>
      <c r="H20" s="50"/>
      <c r="I20" s="50"/>
      <c r="J20" s="50"/>
      <c r="K20" s="50"/>
      <c r="L20" s="50"/>
      <c r="M20" s="50"/>
      <c r="N20" s="50"/>
      <c r="O20" s="51"/>
      <c r="P20" s="42">
        <f>SUMPRODUCT($G$18:$N$18,G20:N20)</f>
        <v>0</v>
      </c>
      <c r="Q20" s="12"/>
      <c r="R20" s="12"/>
      <c r="S20" s="12"/>
      <c r="T20" s="12"/>
      <c r="U20" s="12"/>
      <c r="V20" s="13"/>
      <c r="W20" s="13"/>
    </row>
    <row r="21" spans="3:23" s="14" customFormat="1" ht="74.25" customHeight="1">
      <c r="D21" s="321" t="s">
        <v>26</v>
      </c>
      <c r="E21" s="321"/>
      <c r="F21" s="321"/>
      <c r="G21" s="44"/>
      <c r="H21" s="44"/>
      <c r="I21" s="44"/>
      <c r="J21" s="44"/>
      <c r="K21" s="44"/>
      <c r="L21" s="44"/>
      <c r="M21" s="44"/>
      <c r="N21" s="44"/>
      <c r="O21" s="45"/>
      <c r="P21" s="42">
        <f>SUMPRODUCT($G$18:$N$18,G21:N21)</f>
        <v>0</v>
      </c>
      <c r="Q21" s="12"/>
      <c r="R21" s="12"/>
      <c r="S21" s="12"/>
      <c r="T21" s="12"/>
      <c r="U21" s="12"/>
      <c r="V21" s="13"/>
      <c r="W21" s="13"/>
    </row>
    <row r="22" spans="3:23" s="14" customFormat="1" ht="51.75" customHeight="1">
      <c r="D22" s="322" t="s">
        <v>29</v>
      </c>
      <c r="E22" s="322"/>
      <c r="F22" s="322"/>
      <c r="G22" s="322"/>
      <c r="H22" s="322"/>
      <c r="I22" s="322"/>
      <c r="J22" s="322"/>
      <c r="K22" s="322"/>
      <c r="L22" s="322"/>
      <c r="M22" s="322"/>
      <c r="N22" s="322"/>
      <c r="O22" s="322"/>
      <c r="P22" s="49">
        <f>SUM(P20:P21)</f>
        <v>0</v>
      </c>
      <c r="Q22" s="12"/>
      <c r="R22" s="12"/>
      <c r="S22" s="12"/>
      <c r="T22" s="12"/>
      <c r="U22" s="12"/>
      <c r="V22" s="13"/>
      <c r="W22" s="13"/>
    </row>
    <row r="23" spans="3:23" s="14" customFormat="1" ht="38.25" customHeight="1">
      <c r="C23" s="17"/>
      <c r="D23" s="18" t="s">
        <v>12</v>
      </c>
      <c r="E23" s="27"/>
      <c r="F23" s="27"/>
      <c r="G23" s="27"/>
      <c r="H23" s="27"/>
      <c r="I23" s="27"/>
      <c r="J23" s="27"/>
      <c r="K23" s="27"/>
      <c r="L23" s="27"/>
      <c r="M23" s="27"/>
      <c r="N23" s="27"/>
      <c r="O23" s="12"/>
      <c r="P23" s="12"/>
      <c r="Q23" s="12"/>
      <c r="R23" s="12"/>
      <c r="S23" s="12"/>
      <c r="T23" s="12"/>
      <c r="U23" s="12"/>
      <c r="V23" s="13"/>
      <c r="W23" s="13"/>
    </row>
    <row r="24" spans="3:23" ht="38.25" customHeight="1">
      <c r="D24" s="18"/>
      <c r="E24" s="31"/>
      <c r="F24" s="31"/>
      <c r="G24" s="31"/>
      <c r="H24" s="31"/>
      <c r="I24" s="31"/>
      <c r="J24" s="54"/>
      <c r="K24" s="54"/>
      <c r="L24" s="54"/>
      <c r="M24" s="54"/>
      <c r="N24" s="37"/>
      <c r="O24" s="31"/>
      <c r="P24" s="31"/>
      <c r="Q24" s="31"/>
      <c r="R24" s="31"/>
      <c r="S24" s="31"/>
      <c r="T24" s="31"/>
      <c r="U24" s="31"/>
      <c r="V24" s="19"/>
      <c r="W24" s="19"/>
    </row>
  </sheetData>
  <mergeCells count="19">
    <mergeCell ref="D20:F20"/>
    <mergeCell ref="D21:F21"/>
    <mergeCell ref="D22:O22"/>
    <mergeCell ref="D8:I8"/>
    <mergeCell ref="E10:H10"/>
    <mergeCell ref="D2:O2"/>
    <mergeCell ref="D14:P14"/>
    <mergeCell ref="D15:D19"/>
    <mergeCell ref="E15:O15"/>
    <mergeCell ref="P15:P18"/>
    <mergeCell ref="O16:O19"/>
    <mergeCell ref="E16:F16"/>
    <mergeCell ref="E17:F17"/>
    <mergeCell ref="E18:F18"/>
    <mergeCell ref="E19:F19"/>
    <mergeCell ref="D12:I12"/>
    <mergeCell ref="O12:P12"/>
    <mergeCell ref="D4:I5"/>
    <mergeCell ref="D7:I7"/>
  </mergeCells>
  <pageMargins left="0.23622047244094491" right="0.23622047244094491" top="0.35433070866141736" bottom="0.35433070866141736" header="0.31496062992125984" footer="0.31496062992125984"/>
  <pageSetup paperSize="9" scale="25" orientation="landscape" r:id="rId1"/>
  <headerFooter>
    <oddHeader>&amp;LNUVIA Structure
241562OC-A
Annexe 1&amp;C&amp;F</oddHeader>
    <oddFooter>&amp;L&amp;"Arial,Gras" Confidentiel&amp;C&amp;D&amp;RPage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59999389629810485"/>
    <pageSetUpPr fitToPage="1"/>
  </sheetPr>
  <dimension ref="C1:W24"/>
  <sheetViews>
    <sheetView showGridLines="0" showZeros="0" view="pageBreakPreview" zoomScale="40" zoomScaleNormal="25" zoomScaleSheetLayoutView="40" workbookViewId="0">
      <selection activeCell="K32" sqref="K32"/>
    </sheetView>
  </sheetViews>
  <sheetFormatPr baseColWidth="10" defaultColWidth="11.44140625" defaultRowHeight="14.4"/>
  <cols>
    <col min="1" max="3" width="11.44140625" style="4"/>
    <col min="4" max="4" width="55" style="4" customWidth="1"/>
    <col min="5" max="5" width="38" style="4" bestFit="1" customWidth="1"/>
    <col min="6" max="6" width="38" style="4" customWidth="1"/>
    <col min="7" max="7" width="38.33203125" style="4" customWidth="1"/>
    <col min="8" max="8" width="36" style="4" customWidth="1"/>
    <col min="9" max="14" width="41.5546875" style="4" customWidth="1"/>
    <col min="15" max="15" width="27.6640625" style="4" customWidth="1"/>
    <col min="16" max="16" width="33.44140625" style="4" bestFit="1" customWidth="1"/>
    <col min="17" max="20" width="19.33203125" style="4" customWidth="1"/>
    <col min="21" max="21" width="25.88671875" style="4" customWidth="1"/>
    <col min="22" max="22" width="15.5546875" style="4" customWidth="1"/>
    <col min="23" max="16384" width="11.44140625" style="4"/>
  </cols>
  <sheetData>
    <row r="1" spans="4:23" s="1" customFormat="1" ht="25.8"/>
    <row r="2" spans="4:23" s="1" customFormat="1" ht="101.25" customHeight="1">
      <c r="D2" s="314" t="s">
        <v>24</v>
      </c>
      <c r="E2" s="315"/>
      <c r="F2" s="315"/>
      <c r="G2" s="315"/>
      <c r="H2" s="315"/>
      <c r="I2" s="315"/>
      <c r="J2" s="315"/>
      <c r="K2" s="315"/>
      <c r="L2" s="315"/>
      <c r="M2" s="315"/>
      <c r="N2" s="315"/>
      <c r="O2" s="315"/>
      <c r="P2" s="2"/>
      <c r="Q2" s="2"/>
      <c r="R2" s="2"/>
      <c r="S2" s="2"/>
      <c r="T2" s="2"/>
      <c r="U2" s="2"/>
      <c r="V2" s="2"/>
    </row>
    <row r="3" spans="4:23" s="1" customFormat="1" ht="25.5" customHeight="1">
      <c r="D3" s="2"/>
      <c r="E3" s="2"/>
      <c r="F3" s="2"/>
      <c r="G3" s="2"/>
      <c r="H3" s="2"/>
      <c r="I3" s="2"/>
      <c r="J3" s="2"/>
      <c r="K3" s="2"/>
      <c r="L3" s="2"/>
      <c r="M3" s="2"/>
      <c r="N3" s="2"/>
      <c r="O3" s="2"/>
      <c r="P3" s="2"/>
      <c r="Q3" s="2"/>
      <c r="R3" s="2"/>
      <c r="S3" s="2"/>
      <c r="T3" s="2"/>
      <c r="U3" s="2"/>
      <c r="V3" s="2"/>
    </row>
    <row r="4" spans="4:23" ht="24.6">
      <c r="D4" s="320" t="s">
        <v>28</v>
      </c>
      <c r="E4" s="320"/>
      <c r="F4" s="320"/>
      <c r="G4" s="320"/>
      <c r="H4" s="320"/>
      <c r="I4" s="320"/>
      <c r="J4" s="60"/>
      <c r="K4" s="60"/>
      <c r="L4" s="60"/>
      <c r="M4" s="60"/>
      <c r="N4" s="60"/>
      <c r="O4" s="60"/>
      <c r="P4" s="3"/>
      <c r="Q4" s="3"/>
      <c r="R4" s="3"/>
      <c r="S4" s="3"/>
      <c r="T4" s="3"/>
      <c r="U4" s="3"/>
      <c r="V4" s="3"/>
    </row>
    <row r="5" spans="4:23" ht="24.6">
      <c r="D5" s="320"/>
      <c r="E5" s="320"/>
      <c r="F5" s="320"/>
      <c r="G5" s="320"/>
      <c r="H5" s="320"/>
      <c r="I5" s="320"/>
      <c r="J5" s="60"/>
      <c r="K5" s="60"/>
      <c r="L5" s="60"/>
      <c r="M5" s="60"/>
      <c r="N5" s="60"/>
      <c r="O5" s="60"/>
      <c r="P5" s="5"/>
      <c r="Q5" s="5"/>
      <c r="R5" s="5"/>
      <c r="S5" s="5"/>
      <c r="T5" s="5"/>
      <c r="U5" s="5"/>
      <c r="V5" s="5"/>
    </row>
    <row r="6" spans="4:23">
      <c r="D6" s="6"/>
      <c r="E6" s="3"/>
      <c r="F6" s="3"/>
      <c r="G6" s="3"/>
      <c r="H6" s="3"/>
      <c r="I6" s="3"/>
      <c r="J6" s="3"/>
      <c r="K6" s="3"/>
      <c r="L6" s="3"/>
      <c r="M6" s="3"/>
      <c r="N6" s="3"/>
      <c r="O6" s="3"/>
      <c r="P6" s="3"/>
      <c r="Q6" s="3"/>
      <c r="R6" s="3"/>
      <c r="S6" s="3"/>
      <c r="T6" s="3"/>
      <c r="U6" s="3"/>
      <c r="V6" s="3"/>
    </row>
    <row r="7" spans="4:23" s="1" customFormat="1" ht="22.5" customHeight="1">
      <c r="D7" s="315" t="s">
        <v>0</v>
      </c>
      <c r="E7" s="315"/>
      <c r="F7" s="315"/>
      <c r="G7" s="315"/>
      <c r="H7" s="315"/>
      <c r="I7" s="315"/>
      <c r="J7" s="59"/>
      <c r="K7" s="59"/>
      <c r="L7" s="59"/>
      <c r="M7" s="59"/>
      <c r="N7" s="59"/>
      <c r="O7" s="59"/>
      <c r="P7" s="7"/>
      <c r="Q7" s="7"/>
      <c r="R7" s="7"/>
      <c r="S7" s="7"/>
      <c r="T7" s="7"/>
      <c r="U7" s="7"/>
      <c r="V7" s="7"/>
    </row>
    <row r="8" spans="4:23" ht="45" customHeight="1">
      <c r="D8" s="323" t="s">
        <v>23</v>
      </c>
      <c r="E8" s="323"/>
      <c r="F8" s="323"/>
      <c r="G8" s="323"/>
      <c r="H8" s="323"/>
      <c r="I8" s="323"/>
      <c r="J8" s="63"/>
      <c r="K8" s="63"/>
      <c r="L8" s="63"/>
      <c r="M8" s="63"/>
      <c r="N8" s="8"/>
      <c r="O8" s="8"/>
      <c r="P8" s="9"/>
      <c r="Q8" s="9"/>
      <c r="R8" s="9"/>
      <c r="S8" s="9"/>
      <c r="T8" s="9"/>
      <c r="U8" s="9"/>
      <c r="V8" s="9"/>
    </row>
    <row r="9" spans="4:23" ht="22.5" customHeight="1">
      <c r="D9" s="8"/>
      <c r="E9" s="8"/>
      <c r="F9" s="8"/>
      <c r="G9" s="8"/>
      <c r="H9" s="8"/>
      <c r="I9" s="8"/>
      <c r="J9" s="8"/>
      <c r="K9" s="8"/>
      <c r="L9" s="8"/>
      <c r="M9" s="8"/>
      <c r="N9" s="8"/>
      <c r="O9" s="8"/>
      <c r="P9" s="9"/>
      <c r="Q9" s="9"/>
      <c r="R9" s="9"/>
      <c r="S9" s="9"/>
      <c r="T9" s="9"/>
      <c r="U9" s="9"/>
      <c r="V9" s="9"/>
    </row>
    <row r="10" spans="4:23" ht="38.25" customHeight="1">
      <c r="D10" s="10" t="s">
        <v>1</v>
      </c>
      <c r="E10" s="300" t="s">
        <v>25</v>
      </c>
      <c r="F10" s="324"/>
      <c r="G10" s="324"/>
      <c r="H10" s="301"/>
      <c r="I10" s="23" t="s">
        <v>2</v>
      </c>
      <c r="J10" s="40"/>
      <c r="K10" s="40"/>
      <c r="L10" s="40"/>
      <c r="M10" s="40"/>
      <c r="N10" s="40"/>
      <c r="O10" s="61"/>
      <c r="P10" s="9"/>
      <c r="Q10" s="9"/>
      <c r="R10" s="9"/>
      <c r="S10" s="9"/>
      <c r="T10" s="9"/>
      <c r="U10" s="9"/>
      <c r="V10" s="9"/>
    </row>
    <row r="11" spans="4:23" ht="38.25" customHeight="1"/>
    <row r="12" spans="4:23" s="14" customFormat="1" ht="38.25" customHeight="1">
      <c r="D12" s="302" t="s">
        <v>31</v>
      </c>
      <c r="E12" s="302"/>
      <c r="F12" s="302"/>
      <c r="G12" s="302"/>
      <c r="H12" s="302"/>
      <c r="I12" s="302"/>
      <c r="J12" s="57"/>
      <c r="K12" s="57"/>
      <c r="L12" s="57"/>
      <c r="M12" s="57"/>
      <c r="N12" s="57"/>
      <c r="O12" s="302"/>
      <c r="P12" s="302"/>
      <c r="Q12" s="12"/>
      <c r="R12" s="12"/>
      <c r="S12" s="12"/>
      <c r="T12" s="12"/>
      <c r="U12" s="12"/>
      <c r="V12" s="13"/>
      <c r="W12" s="13"/>
    </row>
    <row r="13" spans="4:23" s="14" customFormat="1" ht="38.25" customHeight="1">
      <c r="D13" s="15"/>
      <c r="E13" s="16"/>
      <c r="F13" s="16"/>
      <c r="G13" s="16"/>
      <c r="H13" s="16"/>
      <c r="I13" s="16"/>
      <c r="J13" s="16"/>
      <c r="K13" s="16"/>
      <c r="L13" s="16"/>
      <c r="M13" s="16"/>
      <c r="N13" s="16"/>
      <c r="O13" s="16"/>
      <c r="P13" s="16"/>
      <c r="Q13" s="12"/>
      <c r="R13" s="12"/>
      <c r="S13" s="12"/>
      <c r="T13" s="12"/>
      <c r="U13" s="12"/>
      <c r="V13" s="13"/>
      <c r="W13" s="13"/>
    </row>
    <row r="14" spans="4:23" s="14" customFormat="1" ht="38.25" customHeight="1">
      <c r="D14" s="316" t="s">
        <v>3</v>
      </c>
      <c r="E14" s="316"/>
      <c r="F14" s="316"/>
      <c r="G14" s="316"/>
      <c r="H14" s="316"/>
      <c r="I14" s="316"/>
      <c r="J14" s="316"/>
      <c r="K14" s="316"/>
      <c r="L14" s="316"/>
      <c r="M14" s="316"/>
      <c r="N14" s="316"/>
      <c r="O14" s="316"/>
      <c r="P14" s="316"/>
      <c r="Q14" s="12"/>
      <c r="R14" s="12"/>
      <c r="S14" s="12"/>
      <c r="T14" s="12"/>
      <c r="U14" s="12"/>
      <c r="V14" s="13"/>
      <c r="W14" s="13"/>
    </row>
    <row r="15" spans="4:23" s="14" customFormat="1" ht="60.75" customHeight="1">
      <c r="D15" s="317"/>
      <c r="E15" s="316" t="s">
        <v>4</v>
      </c>
      <c r="F15" s="316"/>
      <c r="G15" s="316"/>
      <c r="H15" s="316"/>
      <c r="I15" s="316"/>
      <c r="J15" s="316"/>
      <c r="K15" s="316"/>
      <c r="L15" s="316"/>
      <c r="M15" s="316"/>
      <c r="N15" s="316"/>
      <c r="O15" s="316"/>
      <c r="P15" s="316" t="s">
        <v>5</v>
      </c>
      <c r="Q15" s="12"/>
      <c r="R15" s="12"/>
      <c r="S15" s="12"/>
      <c r="T15" s="12"/>
      <c r="U15" s="12"/>
      <c r="V15" s="13"/>
      <c r="W15" s="13"/>
    </row>
    <row r="16" spans="4:23" s="14" customFormat="1" ht="38.25" customHeight="1">
      <c r="D16" s="317"/>
      <c r="E16" s="318" t="s">
        <v>6</v>
      </c>
      <c r="F16" s="319"/>
      <c r="G16" s="62"/>
      <c r="H16" s="62"/>
      <c r="I16" s="62"/>
      <c r="J16" s="62"/>
      <c r="K16" s="62"/>
      <c r="L16" s="62"/>
      <c r="M16" s="62"/>
      <c r="N16" s="62"/>
      <c r="O16" s="317" t="s">
        <v>7</v>
      </c>
      <c r="P16" s="316"/>
      <c r="Q16" s="12"/>
      <c r="R16" s="12"/>
      <c r="S16" s="12"/>
      <c r="T16" s="12"/>
      <c r="U16" s="12"/>
      <c r="V16" s="13"/>
      <c r="W16" s="13"/>
    </row>
    <row r="17" spans="3:23" s="14" customFormat="1" ht="61.5" customHeight="1">
      <c r="D17" s="317"/>
      <c r="E17" s="318" t="s">
        <v>8</v>
      </c>
      <c r="F17" s="319"/>
      <c r="G17" s="46"/>
      <c r="H17" s="46"/>
      <c r="I17" s="46"/>
      <c r="J17" s="46"/>
      <c r="K17" s="46"/>
      <c r="L17" s="46"/>
      <c r="M17" s="46"/>
      <c r="N17" s="46"/>
      <c r="O17" s="317"/>
      <c r="P17" s="316"/>
      <c r="Q17" s="12"/>
      <c r="R17" s="12"/>
      <c r="S17" s="12"/>
      <c r="T17" s="12"/>
      <c r="U17" s="12"/>
      <c r="V17" s="13"/>
      <c r="W17" s="13"/>
    </row>
    <row r="18" spans="3:23" s="14" customFormat="1" ht="38.25" customHeight="1">
      <c r="D18" s="317"/>
      <c r="E18" s="318" t="s">
        <v>9</v>
      </c>
      <c r="F18" s="319"/>
      <c r="G18" s="47"/>
      <c r="H18" s="47"/>
      <c r="I18" s="47"/>
      <c r="J18" s="47"/>
      <c r="K18" s="47"/>
      <c r="L18" s="47"/>
      <c r="M18" s="47"/>
      <c r="N18" s="47"/>
      <c r="O18" s="317"/>
      <c r="P18" s="316"/>
      <c r="Q18" s="12"/>
      <c r="R18" s="12"/>
      <c r="S18" s="12"/>
      <c r="T18" s="12"/>
      <c r="U18" s="12"/>
      <c r="V18" s="13"/>
      <c r="W18" s="13"/>
    </row>
    <row r="19" spans="3:23" s="14" customFormat="1" ht="62.25" customHeight="1">
      <c r="D19" s="317"/>
      <c r="E19" s="318" t="s">
        <v>10</v>
      </c>
      <c r="F19" s="319"/>
      <c r="G19" s="62" t="s">
        <v>11</v>
      </c>
      <c r="H19" s="62" t="s">
        <v>11</v>
      </c>
      <c r="I19" s="62" t="s">
        <v>11</v>
      </c>
      <c r="J19" s="62" t="s">
        <v>11</v>
      </c>
      <c r="K19" s="62" t="s">
        <v>11</v>
      </c>
      <c r="L19" s="62" t="s">
        <v>11</v>
      </c>
      <c r="M19" s="62" t="s">
        <v>11</v>
      </c>
      <c r="N19" s="62" t="s">
        <v>11</v>
      </c>
      <c r="O19" s="317"/>
      <c r="P19" s="43"/>
      <c r="Q19" s="12"/>
      <c r="R19" s="12"/>
      <c r="S19" s="12"/>
      <c r="T19" s="12"/>
      <c r="U19" s="12"/>
      <c r="V19" s="13"/>
      <c r="W19" s="13"/>
    </row>
    <row r="20" spans="3:23" s="14" customFormat="1" ht="74.25" customHeight="1">
      <c r="D20" s="321" t="s">
        <v>22</v>
      </c>
      <c r="E20" s="321"/>
      <c r="F20" s="321"/>
      <c r="G20" s="50"/>
      <c r="H20" s="50"/>
      <c r="I20" s="50"/>
      <c r="J20" s="50"/>
      <c r="K20" s="50"/>
      <c r="L20" s="50"/>
      <c r="M20" s="50"/>
      <c r="N20" s="50"/>
      <c r="O20" s="51"/>
      <c r="P20" s="42"/>
      <c r="Q20" s="12"/>
      <c r="R20" s="12"/>
      <c r="S20" s="12"/>
      <c r="T20" s="12"/>
      <c r="U20" s="12"/>
      <c r="V20" s="13"/>
      <c r="W20" s="13"/>
    </row>
    <row r="21" spans="3:23" s="14" customFormat="1" ht="78" customHeight="1">
      <c r="D21" s="321" t="s">
        <v>26</v>
      </c>
      <c r="E21" s="321"/>
      <c r="F21" s="321"/>
      <c r="G21" s="44"/>
      <c r="H21" s="44"/>
      <c r="I21" s="44"/>
      <c r="J21" s="44"/>
      <c r="K21" s="44"/>
      <c r="L21" s="44"/>
      <c r="M21" s="44"/>
      <c r="N21" s="44"/>
      <c r="O21" s="45"/>
      <c r="P21" s="42"/>
      <c r="Q21" s="12"/>
      <c r="R21" s="12"/>
      <c r="S21" s="12"/>
      <c r="T21" s="12"/>
      <c r="U21" s="12"/>
      <c r="V21" s="13"/>
      <c r="W21" s="13"/>
    </row>
    <row r="22" spans="3:23" s="14" customFormat="1" ht="51.75" customHeight="1">
      <c r="D22" s="322" t="s">
        <v>30</v>
      </c>
      <c r="E22" s="322"/>
      <c r="F22" s="322"/>
      <c r="G22" s="322"/>
      <c r="H22" s="322"/>
      <c r="I22" s="322"/>
      <c r="J22" s="322"/>
      <c r="K22" s="322"/>
      <c r="L22" s="322"/>
      <c r="M22" s="322"/>
      <c r="N22" s="322"/>
      <c r="O22" s="322"/>
      <c r="P22" s="58">
        <f>SUM(P20:P20)</f>
        <v>0</v>
      </c>
      <c r="Q22" s="12"/>
      <c r="R22" s="12"/>
      <c r="S22" s="12"/>
      <c r="T22" s="12"/>
      <c r="U22" s="12"/>
      <c r="V22" s="13"/>
      <c r="W22" s="13"/>
    </row>
    <row r="23" spans="3:23" s="14" customFormat="1" ht="38.25" customHeight="1">
      <c r="C23" s="17"/>
      <c r="D23" s="18" t="s">
        <v>12</v>
      </c>
      <c r="E23" s="27"/>
      <c r="F23" s="27"/>
      <c r="G23" s="27"/>
      <c r="H23" s="27"/>
      <c r="I23" s="27"/>
      <c r="J23" s="27"/>
      <c r="K23" s="27"/>
      <c r="L23" s="27"/>
      <c r="M23" s="27"/>
      <c r="N23" s="27"/>
      <c r="O23" s="12"/>
      <c r="P23" s="12"/>
      <c r="Q23" s="12"/>
      <c r="R23" s="12"/>
      <c r="S23" s="12"/>
      <c r="T23" s="12"/>
      <c r="U23" s="12"/>
      <c r="V23" s="13"/>
      <c r="W23" s="13"/>
    </row>
    <row r="24" spans="3:23" ht="38.25" customHeight="1">
      <c r="D24" s="18"/>
      <c r="E24" s="57"/>
      <c r="F24" s="57"/>
      <c r="G24" s="57"/>
      <c r="H24" s="57"/>
      <c r="I24" s="57"/>
      <c r="J24" s="57"/>
      <c r="K24" s="57"/>
      <c r="L24" s="57"/>
      <c r="M24" s="57"/>
      <c r="N24" s="57"/>
      <c r="O24" s="57"/>
      <c r="P24" s="57"/>
      <c r="Q24" s="57"/>
      <c r="R24" s="57"/>
      <c r="S24" s="57"/>
      <c r="T24" s="57"/>
      <c r="U24" s="57"/>
      <c r="V24" s="19"/>
      <c r="W24" s="19"/>
    </row>
  </sheetData>
  <mergeCells count="19">
    <mergeCell ref="D20:F20"/>
    <mergeCell ref="D21:F21"/>
    <mergeCell ref="D22:O22"/>
    <mergeCell ref="D14:P14"/>
    <mergeCell ref="D15:D19"/>
    <mergeCell ref="E15:O15"/>
    <mergeCell ref="P15:P18"/>
    <mergeCell ref="E16:F16"/>
    <mergeCell ref="O16:O19"/>
    <mergeCell ref="E17:F17"/>
    <mergeCell ref="E18:F18"/>
    <mergeCell ref="E19:F19"/>
    <mergeCell ref="D12:I12"/>
    <mergeCell ref="O12:P12"/>
    <mergeCell ref="D2:O2"/>
    <mergeCell ref="D4:I5"/>
    <mergeCell ref="D7:I7"/>
    <mergeCell ref="D8:I8"/>
    <mergeCell ref="E10:H10"/>
  </mergeCells>
  <pageMargins left="0.23622047244094491" right="0.23622047244094491" top="0.35433070866141736" bottom="0.35433070866141736" header="0.31496062992125984" footer="0.31496062992125984"/>
  <pageSetup paperSize="9" scale="25" orientation="landscape" r:id="rId1"/>
  <headerFooter>
    <oddHeader>&amp;LNUVIA Structure
241562OC-A
Annexe 1&amp;C&amp;F</oddHeader>
    <oddFooter>&amp;L&amp;"Arial,Gras" Confidentiel&amp;C&amp;D&amp;RPage &amp;P/&amp;N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6">
    <tabColor rgb="FF7030A0"/>
    <pageSetUpPr fitToPage="1"/>
  </sheetPr>
  <dimension ref="D1:V40"/>
  <sheetViews>
    <sheetView showGridLines="0" showZeros="0" view="pageBreakPreview" topLeftCell="A19" zoomScale="70" zoomScaleNormal="25" zoomScaleSheetLayoutView="70" workbookViewId="0">
      <selection activeCell="D21" sqref="D21"/>
    </sheetView>
  </sheetViews>
  <sheetFormatPr baseColWidth="10" defaultColWidth="11.44140625" defaultRowHeight="14.4"/>
  <cols>
    <col min="1" max="3" width="11.44140625" style="4"/>
    <col min="4" max="4" width="55" style="4" customWidth="1"/>
    <col min="5" max="5" width="38" style="4" bestFit="1" customWidth="1"/>
    <col min="6" max="7" width="63.5546875" style="4" customWidth="1"/>
    <col min="8" max="8" width="41.5546875" style="4" customWidth="1"/>
    <col min="9" max="9" width="38.6640625" style="4" customWidth="1"/>
    <col min="10" max="10" width="27.6640625" style="4" bestFit="1" customWidth="1"/>
    <col min="11" max="14" width="27.6640625" style="4" customWidth="1"/>
    <col min="15" max="15" width="42.88671875" style="4" customWidth="1"/>
    <col min="16" max="16" width="33.44140625" style="4" bestFit="1" customWidth="1"/>
    <col min="17" max="20" width="19.33203125" style="4" customWidth="1"/>
    <col min="21" max="21" width="25.88671875" style="4" customWidth="1"/>
    <col min="22" max="22" width="15.5546875" style="4" customWidth="1"/>
    <col min="23" max="16384" width="11.44140625" style="4"/>
  </cols>
  <sheetData>
    <row r="1" spans="4:22" s="1" customFormat="1" ht="26.4" thickBot="1"/>
    <row r="2" spans="4:22" s="1" customFormat="1" ht="101.25" customHeight="1" thickBot="1">
      <c r="D2" s="330" t="s">
        <v>97</v>
      </c>
      <c r="E2" s="331"/>
      <c r="F2" s="331"/>
      <c r="G2" s="331"/>
      <c r="H2" s="331"/>
      <c r="I2" s="331"/>
      <c r="J2" s="332"/>
      <c r="K2" s="24"/>
      <c r="L2" s="24"/>
      <c r="M2" s="24"/>
      <c r="N2" s="24"/>
      <c r="O2" s="2"/>
      <c r="P2" s="2"/>
      <c r="Q2" s="2"/>
      <c r="R2" s="2"/>
      <c r="S2" s="2"/>
      <c r="T2" s="2"/>
      <c r="U2" s="2"/>
      <c r="V2" s="2"/>
    </row>
    <row r="3" spans="4:22" s="1" customFormat="1" ht="25.5" customHeight="1">
      <c r="D3" s="2"/>
      <c r="E3" s="2"/>
      <c r="F3" s="2"/>
      <c r="G3" s="2"/>
      <c r="H3" s="2"/>
      <c r="I3" s="2"/>
      <c r="J3" s="2"/>
      <c r="K3" s="2"/>
      <c r="L3" s="2"/>
      <c r="M3" s="2"/>
      <c r="N3" s="2"/>
      <c r="O3" s="2"/>
      <c r="P3" s="2"/>
      <c r="Q3" s="2"/>
      <c r="R3" s="2"/>
      <c r="S3" s="2"/>
      <c r="T3" s="2"/>
      <c r="U3" s="2"/>
      <c r="V3" s="2"/>
    </row>
    <row r="4" spans="4:22" ht="24.6">
      <c r="D4" s="333" t="s">
        <v>202</v>
      </c>
      <c r="E4" s="333"/>
      <c r="F4" s="333"/>
      <c r="G4" s="333"/>
      <c r="H4" s="333"/>
      <c r="I4" s="333"/>
      <c r="J4" s="333"/>
      <c r="K4" s="25"/>
      <c r="L4" s="25"/>
      <c r="M4" s="25"/>
      <c r="N4" s="25"/>
      <c r="O4" s="3"/>
      <c r="P4" s="3"/>
      <c r="Q4" s="3"/>
      <c r="R4" s="3"/>
      <c r="S4" s="3"/>
      <c r="T4" s="3"/>
      <c r="U4" s="3"/>
      <c r="V4" s="3"/>
    </row>
    <row r="5" spans="4:22" ht="24.6">
      <c r="D5" s="333"/>
      <c r="E5" s="333"/>
      <c r="F5" s="333"/>
      <c r="G5" s="333"/>
      <c r="H5" s="333"/>
      <c r="I5" s="333"/>
      <c r="J5" s="333"/>
      <c r="K5" s="25"/>
      <c r="L5" s="25"/>
      <c r="M5" s="25"/>
      <c r="N5" s="25"/>
      <c r="O5" s="5"/>
      <c r="P5" s="5"/>
      <c r="Q5" s="5"/>
      <c r="R5" s="5"/>
      <c r="S5" s="5"/>
      <c r="T5" s="5"/>
      <c r="U5" s="5"/>
      <c r="V5" s="5"/>
    </row>
    <row r="6" spans="4:22">
      <c r="D6" s="6"/>
      <c r="E6" s="3"/>
      <c r="F6" s="3"/>
      <c r="G6" s="3"/>
      <c r="H6" s="3"/>
      <c r="I6" s="3"/>
      <c r="J6" s="3"/>
      <c r="K6" s="3"/>
      <c r="L6" s="3"/>
      <c r="M6" s="3"/>
      <c r="N6" s="3"/>
      <c r="O6" s="3"/>
      <c r="P6" s="3"/>
      <c r="Q6" s="3"/>
      <c r="R6" s="3"/>
      <c r="S6" s="3"/>
      <c r="T6" s="3"/>
      <c r="U6" s="3"/>
      <c r="V6" s="3"/>
    </row>
    <row r="7" spans="4:22" s="1" customFormat="1" ht="22.5" customHeight="1">
      <c r="D7" s="315" t="s">
        <v>0</v>
      </c>
      <c r="E7" s="315"/>
      <c r="F7" s="315"/>
      <c r="G7" s="315"/>
      <c r="H7" s="315"/>
      <c r="I7" s="315"/>
      <c r="J7" s="315"/>
      <c r="K7" s="26"/>
      <c r="L7" s="26"/>
      <c r="M7" s="26"/>
      <c r="N7" s="26"/>
      <c r="O7" s="7"/>
      <c r="P7" s="7"/>
      <c r="Q7" s="7"/>
      <c r="R7" s="7"/>
      <c r="S7" s="7"/>
      <c r="T7" s="7"/>
      <c r="U7" s="7"/>
      <c r="V7" s="7"/>
    </row>
    <row r="8" spans="4:22" ht="22.5" customHeight="1">
      <c r="D8" s="8"/>
      <c r="E8" s="8"/>
      <c r="F8" s="8"/>
      <c r="G8" s="8"/>
      <c r="H8" s="8"/>
      <c r="I8" s="8"/>
      <c r="J8" s="8"/>
      <c r="K8" s="8"/>
      <c r="L8" s="8"/>
      <c r="M8" s="8"/>
      <c r="N8" s="8"/>
      <c r="O8" s="9"/>
      <c r="P8" s="9"/>
      <c r="Q8" s="9"/>
      <c r="R8" s="9"/>
      <c r="S8" s="9"/>
      <c r="T8" s="9"/>
      <c r="U8" s="9"/>
      <c r="V8" s="9"/>
    </row>
    <row r="9" spans="4:22" ht="22.5" customHeight="1">
      <c r="D9" s="8"/>
      <c r="E9" s="8"/>
      <c r="F9" s="8"/>
      <c r="G9" s="8"/>
      <c r="H9" s="8"/>
      <c r="I9" s="8"/>
      <c r="J9" s="8"/>
      <c r="K9" s="8"/>
      <c r="L9" s="8"/>
      <c r="M9" s="8"/>
      <c r="N9" s="8"/>
      <c r="O9" s="9"/>
      <c r="P9" s="9"/>
      <c r="Q9" s="9"/>
      <c r="R9" s="9"/>
      <c r="S9" s="9"/>
      <c r="T9" s="9"/>
      <c r="U9" s="9"/>
      <c r="V9" s="9"/>
    </row>
    <row r="10" spans="4:22" ht="38.25" customHeight="1">
      <c r="D10" s="10" t="s">
        <v>1</v>
      </c>
      <c r="E10" s="300" t="s">
        <v>25</v>
      </c>
      <c r="F10" s="324"/>
      <c r="G10" s="301"/>
      <c r="H10" s="23" t="s">
        <v>2</v>
      </c>
      <c r="I10" s="334"/>
      <c r="J10" s="335"/>
      <c r="K10" s="11"/>
      <c r="L10" s="11"/>
      <c r="M10" s="11"/>
      <c r="N10" s="11"/>
      <c r="O10" s="9"/>
      <c r="P10" s="9"/>
      <c r="Q10" s="9"/>
      <c r="R10" s="9"/>
      <c r="S10" s="9"/>
      <c r="T10" s="9"/>
      <c r="U10" s="9"/>
      <c r="V10" s="9"/>
    </row>
    <row r="11" spans="4:22" ht="38.25" customHeight="1"/>
    <row r="13" spans="4:22" ht="47.25" customHeight="1">
      <c r="D13" s="329" t="s">
        <v>43</v>
      </c>
      <c r="E13" s="329"/>
      <c r="F13" s="329"/>
      <c r="G13" s="329"/>
      <c r="H13" s="329"/>
      <c r="I13" s="329"/>
      <c r="J13" s="329"/>
    </row>
    <row r="14" spans="4:22" ht="283.5" customHeight="1">
      <c r="D14" s="327" t="s">
        <v>18</v>
      </c>
      <c r="E14" s="327"/>
      <c r="F14" s="327"/>
      <c r="G14" s="327"/>
      <c r="H14" s="327"/>
      <c r="I14" s="327"/>
      <c r="J14" s="327"/>
      <c r="K14" s="34"/>
      <c r="L14" s="34"/>
      <c r="M14" s="34"/>
    </row>
    <row r="15" spans="4:22" ht="21.6" thickBot="1">
      <c r="E15" s="21"/>
      <c r="F15" s="21"/>
      <c r="G15" s="21"/>
      <c r="H15" s="21"/>
      <c r="I15" s="21"/>
      <c r="J15" s="21"/>
      <c r="K15" s="21"/>
      <c r="L15" s="21"/>
      <c r="M15" s="21"/>
      <c r="N15" s="21"/>
      <c r="O15" s="21"/>
      <c r="P15" s="21"/>
      <c r="Q15" s="21"/>
      <c r="R15" s="21"/>
      <c r="S15" s="21"/>
      <c r="T15" s="21"/>
      <c r="U15" s="21"/>
      <c r="V15" s="21"/>
    </row>
    <row r="16" spans="4:22" ht="21" thickBot="1">
      <c r="E16" s="328" t="s">
        <v>6</v>
      </c>
      <c r="F16" s="328" t="s">
        <v>8</v>
      </c>
      <c r="G16" s="328"/>
      <c r="H16" s="328" t="s">
        <v>13</v>
      </c>
      <c r="I16" s="20"/>
      <c r="J16" s="20"/>
      <c r="K16" s="20"/>
      <c r="L16" s="20"/>
      <c r="M16" s="20"/>
      <c r="N16" s="20"/>
      <c r="O16" s="20"/>
      <c r="P16" s="20"/>
      <c r="Q16" s="20"/>
      <c r="R16" s="20"/>
      <c r="S16" s="20"/>
      <c r="T16" s="20"/>
      <c r="U16" s="20"/>
      <c r="V16" s="20"/>
    </row>
    <row r="17" spans="4:22" ht="21" thickBot="1">
      <c r="E17" s="328"/>
      <c r="F17" s="328"/>
      <c r="G17" s="328"/>
      <c r="H17" s="328"/>
      <c r="I17" s="20"/>
      <c r="K17" s="32"/>
      <c r="L17" s="32"/>
      <c r="M17" s="32"/>
      <c r="N17" s="20"/>
      <c r="O17" s="20"/>
      <c r="P17" s="20"/>
      <c r="Q17" s="20"/>
      <c r="R17" s="20"/>
      <c r="S17" s="20"/>
      <c r="T17" s="20"/>
      <c r="U17" s="20"/>
      <c r="V17" s="20"/>
    </row>
    <row r="18" spans="4:22" ht="21" thickBot="1">
      <c r="E18" s="328"/>
      <c r="F18" s="328"/>
      <c r="G18" s="328"/>
      <c r="H18" s="328"/>
      <c r="I18" s="20"/>
      <c r="J18" s="125"/>
      <c r="K18" s="32"/>
      <c r="L18" s="32"/>
      <c r="M18" s="32"/>
      <c r="N18" s="20"/>
      <c r="O18" s="20"/>
      <c r="P18" s="20"/>
      <c r="Q18" s="20"/>
      <c r="R18" s="20"/>
      <c r="S18" s="20"/>
      <c r="T18" s="20"/>
      <c r="U18" s="20"/>
      <c r="V18" s="20"/>
    </row>
    <row r="19" spans="4:22" ht="36" customHeight="1" thickBot="1">
      <c r="E19" s="105" t="s">
        <v>62</v>
      </c>
      <c r="F19" s="325" t="s">
        <v>70</v>
      </c>
      <c r="G19" s="326"/>
      <c r="H19" s="132" t="s">
        <v>34</v>
      </c>
      <c r="I19" s="20"/>
      <c r="J19" s="32"/>
      <c r="K19" s="32"/>
      <c r="L19" s="32"/>
      <c r="M19" s="32"/>
      <c r="N19" s="20"/>
      <c r="O19" s="20"/>
      <c r="P19" s="20"/>
      <c r="Q19" s="20"/>
      <c r="R19" s="20"/>
      <c r="S19" s="20"/>
      <c r="T19" s="20"/>
      <c r="U19" s="20"/>
      <c r="V19" s="20"/>
    </row>
    <row r="20" spans="4:22" ht="36" customHeight="1" thickBot="1">
      <c r="E20" s="105" t="s">
        <v>63</v>
      </c>
      <c r="F20" s="325" t="s">
        <v>74</v>
      </c>
      <c r="G20" s="326"/>
      <c r="H20" s="132" t="s">
        <v>34</v>
      </c>
      <c r="I20" s="20"/>
      <c r="J20" s="32"/>
      <c r="K20" s="33"/>
      <c r="L20" s="33"/>
      <c r="M20" s="32"/>
      <c r="N20" s="20"/>
      <c r="O20" s="20">
        <f>SUM(M20:N20)</f>
        <v>0</v>
      </c>
      <c r="P20" s="20"/>
      <c r="Q20" s="20"/>
      <c r="R20" s="20"/>
      <c r="S20" s="20"/>
      <c r="T20" s="20"/>
      <c r="U20" s="20"/>
      <c r="V20" s="20"/>
    </row>
    <row r="21" spans="4:22" ht="36" customHeight="1" thickBot="1">
      <c r="E21" s="105" t="s">
        <v>64</v>
      </c>
      <c r="F21" s="325" t="s">
        <v>75</v>
      </c>
      <c r="G21" s="326"/>
      <c r="H21" s="132" t="s">
        <v>34</v>
      </c>
      <c r="I21" s="20"/>
      <c r="J21" s="32"/>
      <c r="K21" s="33"/>
      <c r="L21" s="33"/>
      <c r="M21" s="32"/>
      <c r="N21" s="20"/>
      <c r="O21" s="20"/>
      <c r="P21" s="20"/>
      <c r="Q21" s="20"/>
      <c r="R21" s="20"/>
      <c r="S21" s="20"/>
      <c r="T21" s="20"/>
      <c r="U21" s="20"/>
      <c r="V21" s="20"/>
    </row>
    <row r="22" spans="4:22" ht="36" customHeight="1" thickBot="1">
      <c r="E22" s="105" t="s">
        <v>65</v>
      </c>
      <c r="F22" s="325" t="s">
        <v>76</v>
      </c>
      <c r="G22" s="326"/>
      <c r="H22" s="132" t="s">
        <v>34</v>
      </c>
      <c r="I22" s="20"/>
      <c r="J22" s="32"/>
      <c r="K22" s="33"/>
      <c r="L22" s="33"/>
      <c r="M22" s="32"/>
      <c r="N22" s="20"/>
      <c r="O22" s="20"/>
      <c r="P22" s="20"/>
      <c r="Q22" s="20"/>
      <c r="R22" s="20"/>
      <c r="S22" s="20"/>
      <c r="T22" s="20"/>
      <c r="U22" s="20"/>
      <c r="V22" s="20"/>
    </row>
    <row r="23" spans="4:22" ht="36" customHeight="1" thickBot="1">
      <c r="E23" s="105" t="s">
        <v>14</v>
      </c>
      <c r="F23" s="325" t="s">
        <v>71</v>
      </c>
      <c r="G23" s="326"/>
      <c r="H23" s="132" t="s">
        <v>34</v>
      </c>
      <c r="I23" s="20"/>
      <c r="J23" s="32"/>
      <c r="K23" s="33"/>
      <c r="L23" s="33"/>
      <c r="M23" s="32"/>
      <c r="N23" s="20"/>
      <c r="O23" s="20"/>
      <c r="P23" s="20"/>
      <c r="Q23" s="20"/>
      <c r="R23" s="20"/>
      <c r="S23" s="20"/>
      <c r="T23" s="20"/>
      <c r="U23" s="20"/>
      <c r="V23" s="20"/>
    </row>
    <row r="24" spans="4:22" ht="36" customHeight="1" thickBot="1">
      <c r="E24" s="105" t="s">
        <v>15</v>
      </c>
      <c r="F24" s="325" t="s">
        <v>72</v>
      </c>
      <c r="G24" s="326"/>
      <c r="H24" s="132" t="s">
        <v>34</v>
      </c>
      <c r="I24" s="20"/>
      <c r="J24" s="32"/>
      <c r="K24" s="32"/>
      <c r="L24" s="32"/>
      <c r="M24" s="32"/>
      <c r="N24" s="20"/>
      <c r="O24" s="20"/>
      <c r="P24" s="20"/>
      <c r="Q24" s="20"/>
      <c r="R24" s="20"/>
      <c r="S24" s="20"/>
      <c r="T24" s="20"/>
      <c r="U24" s="20"/>
      <c r="V24" s="20"/>
    </row>
    <row r="25" spans="4:22" ht="36" customHeight="1" thickBot="1">
      <c r="E25" s="105" t="s">
        <v>16</v>
      </c>
      <c r="F25" s="341" t="s">
        <v>33</v>
      </c>
      <c r="G25" s="342"/>
      <c r="H25" s="132" t="s">
        <v>34</v>
      </c>
      <c r="I25" s="20"/>
      <c r="J25" s="32"/>
      <c r="K25" s="32"/>
      <c r="L25" s="32"/>
      <c r="M25" s="32"/>
      <c r="N25" s="20"/>
      <c r="O25" s="20"/>
      <c r="P25" s="20"/>
      <c r="Q25" s="20"/>
      <c r="R25" s="20"/>
      <c r="S25" s="20"/>
      <c r="T25" s="20"/>
      <c r="U25" s="20"/>
      <c r="V25" s="20"/>
    </row>
    <row r="26" spans="4:22" ht="36" customHeight="1" thickBot="1">
      <c r="E26" s="105" t="s">
        <v>17</v>
      </c>
      <c r="F26" s="341" t="s">
        <v>33</v>
      </c>
      <c r="G26" s="342"/>
      <c r="H26" s="132" t="s">
        <v>34</v>
      </c>
      <c r="I26" s="20"/>
      <c r="J26" s="32"/>
      <c r="K26" s="32"/>
      <c r="L26" s="32"/>
      <c r="M26" s="32"/>
      <c r="N26" s="20"/>
      <c r="O26" s="20"/>
      <c r="P26" s="20"/>
      <c r="Q26" s="20"/>
      <c r="R26" s="20"/>
      <c r="S26" s="20"/>
      <c r="T26" s="20"/>
      <c r="U26" s="20"/>
      <c r="V26" s="20"/>
    </row>
    <row r="27" spans="4:22" ht="36" customHeight="1">
      <c r="D27" s="126"/>
      <c r="E27" s="127"/>
      <c r="F27" s="128"/>
      <c r="G27" s="128"/>
      <c r="H27" s="129"/>
      <c r="I27" s="20"/>
      <c r="J27" s="32"/>
      <c r="K27" s="32"/>
      <c r="L27" s="32"/>
      <c r="M27" s="32"/>
      <c r="N27" s="20"/>
      <c r="O27" s="20"/>
      <c r="P27" s="20"/>
      <c r="Q27" s="20"/>
      <c r="R27" s="20"/>
      <c r="S27" s="20"/>
      <c r="T27" s="20"/>
      <c r="U27" s="20"/>
      <c r="V27" s="20"/>
    </row>
    <row r="28" spans="4:22" ht="36" customHeight="1">
      <c r="D28" s="126"/>
      <c r="E28" s="127"/>
      <c r="F28" s="128"/>
      <c r="G28" s="128"/>
      <c r="H28" s="129"/>
      <c r="I28" s="20"/>
      <c r="J28" s="32"/>
      <c r="K28" s="32"/>
      <c r="L28" s="32"/>
      <c r="M28" s="32"/>
      <c r="N28" s="20"/>
      <c r="O28" s="20"/>
      <c r="P28" s="20"/>
      <c r="Q28" s="20"/>
      <c r="R28" s="20"/>
      <c r="S28" s="20"/>
      <c r="T28" s="20"/>
      <c r="U28" s="20"/>
      <c r="V28" s="20"/>
    </row>
    <row r="29" spans="4:22" ht="36" customHeight="1">
      <c r="E29" s="123"/>
      <c r="F29" s="123"/>
      <c r="G29" s="123"/>
      <c r="H29" s="123"/>
      <c r="I29" s="20"/>
      <c r="J29" s="20"/>
      <c r="K29" s="32"/>
      <c r="L29" s="32"/>
      <c r="M29" s="32"/>
      <c r="N29" s="20"/>
      <c r="O29" s="20"/>
      <c r="P29" s="20"/>
      <c r="Q29" s="20"/>
      <c r="R29" s="20"/>
      <c r="S29" s="20"/>
      <c r="T29" s="20"/>
      <c r="U29" s="20"/>
      <c r="V29" s="20"/>
    </row>
    <row r="30" spans="4:22" ht="36" customHeight="1">
      <c r="D30" s="329" t="s">
        <v>82</v>
      </c>
      <c r="E30" s="329"/>
      <c r="F30" s="329"/>
      <c r="G30" s="329"/>
      <c r="H30" s="329"/>
      <c r="I30" s="329"/>
      <c r="J30" s="329"/>
      <c r="K30" s="32"/>
      <c r="L30" s="32"/>
      <c r="M30" s="32"/>
      <c r="N30" s="20"/>
      <c r="O30" s="20"/>
      <c r="P30" s="20"/>
      <c r="Q30" s="20"/>
      <c r="R30" s="20"/>
      <c r="S30" s="20"/>
      <c r="T30" s="20"/>
      <c r="U30" s="20"/>
      <c r="V30" s="20"/>
    </row>
    <row r="31" spans="4:22" ht="111.75" customHeight="1" thickBot="1">
      <c r="D31" s="346" t="s">
        <v>83</v>
      </c>
      <c r="E31" s="327"/>
      <c r="F31" s="327"/>
      <c r="G31" s="327"/>
      <c r="H31" s="327"/>
      <c r="I31" s="327"/>
      <c r="J31" s="327"/>
      <c r="K31" s="32"/>
      <c r="L31" s="32"/>
      <c r="M31" s="32"/>
      <c r="N31" s="20"/>
      <c r="O31" s="20"/>
      <c r="P31" s="20"/>
      <c r="Q31" s="20"/>
      <c r="R31" s="20"/>
      <c r="S31" s="20"/>
      <c r="T31" s="20"/>
      <c r="U31" s="20"/>
      <c r="V31" s="20"/>
    </row>
    <row r="32" spans="4:22" ht="36" customHeight="1" thickBot="1">
      <c r="E32" s="343" t="s">
        <v>84</v>
      </c>
      <c r="F32" s="344"/>
      <c r="G32" s="345"/>
      <c r="H32" s="133">
        <v>0</v>
      </c>
      <c r="I32" s="20"/>
      <c r="J32" s="20"/>
      <c r="K32" s="32"/>
      <c r="L32" s="32"/>
      <c r="M32" s="32"/>
      <c r="N32" s="20"/>
      <c r="O32" s="20"/>
      <c r="P32" s="20"/>
      <c r="Q32" s="20"/>
      <c r="R32" s="20"/>
      <c r="S32" s="20"/>
      <c r="T32" s="20"/>
      <c r="U32" s="20"/>
      <c r="V32" s="20"/>
    </row>
    <row r="33" spans="4:22" ht="36" customHeight="1" thickBot="1">
      <c r="E33" s="343" t="s">
        <v>85</v>
      </c>
      <c r="F33" s="344"/>
      <c r="G33" s="345"/>
      <c r="H33" s="133">
        <v>0</v>
      </c>
      <c r="I33" s="20"/>
      <c r="J33" s="20"/>
      <c r="K33" s="32"/>
      <c r="L33" s="32"/>
      <c r="M33" s="32"/>
      <c r="N33" s="20"/>
      <c r="O33" s="20"/>
      <c r="P33" s="20"/>
      <c r="Q33" s="20"/>
      <c r="R33" s="20"/>
      <c r="S33" s="20"/>
      <c r="T33" s="20"/>
      <c r="U33" s="20"/>
      <c r="V33" s="20"/>
    </row>
    <row r="34" spans="4:22" ht="36" customHeight="1">
      <c r="E34" s="124"/>
      <c r="F34" s="122"/>
      <c r="G34" s="122"/>
      <c r="H34" s="125"/>
      <c r="I34" s="20"/>
      <c r="J34" s="20"/>
      <c r="K34" s="32"/>
      <c r="L34" s="32"/>
      <c r="M34" s="32"/>
      <c r="N34" s="20"/>
      <c r="O34" s="20"/>
      <c r="P34" s="20"/>
      <c r="Q34" s="20"/>
      <c r="R34" s="20"/>
      <c r="S34" s="20"/>
      <c r="T34" s="20"/>
      <c r="U34" s="20"/>
      <c r="V34" s="20"/>
    </row>
    <row r="35" spans="4:22" ht="36" customHeight="1">
      <c r="E35" s="124"/>
      <c r="F35" s="123"/>
      <c r="G35" s="123"/>
      <c r="H35" s="125"/>
      <c r="I35" s="20"/>
      <c r="J35" s="20"/>
      <c r="K35" s="20"/>
      <c r="L35" s="20"/>
      <c r="M35" s="20"/>
      <c r="N35" s="20"/>
      <c r="O35" s="20"/>
      <c r="P35" s="20"/>
      <c r="Q35" s="20"/>
      <c r="R35" s="20"/>
      <c r="S35" s="20"/>
      <c r="T35" s="20"/>
      <c r="U35" s="20"/>
      <c r="V35" s="20"/>
    </row>
    <row r="36" spans="4:22" ht="21.75" customHeight="1">
      <c r="D36" s="336" t="s">
        <v>86</v>
      </c>
      <c r="E36" s="337"/>
      <c r="F36" s="337"/>
      <c r="G36" s="337"/>
      <c r="H36" s="337"/>
      <c r="I36" s="337"/>
      <c r="J36" s="337"/>
      <c r="K36" s="35"/>
      <c r="L36" s="35"/>
      <c r="M36" s="35"/>
      <c r="N36" s="22"/>
      <c r="O36" s="22"/>
    </row>
    <row r="37" spans="4:22" ht="21" customHeight="1">
      <c r="D37" s="35"/>
      <c r="E37" s="35"/>
      <c r="F37" s="35"/>
      <c r="G37" s="35"/>
      <c r="H37" s="35"/>
      <c r="I37" s="35"/>
      <c r="J37" s="35"/>
      <c r="K37" s="35"/>
      <c r="L37" s="35"/>
      <c r="M37" s="35"/>
    </row>
    <row r="38" spans="4:22" ht="183.75" customHeight="1">
      <c r="D38" s="340" t="s">
        <v>19</v>
      </c>
      <c r="E38" s="340"/>
      <c r="F38" s="340"/>
      <c r="G38" s="340"/>
      <c r="H38" s="340"/>
      <c r="I38" s="340"/>
      <c r="J38" s="340"/>
      <c r="K38" s="36"/>
      <c r="L38" s="36"/>
      <c r="M38" s="36"/>
    </row>
    <row r="39" spans="4:22" ht="15" thickBot="1">
      <c r="D39" s="35"/>
      <c r="E39" s="35"/>
      <c r="F39" s="35"/>
      <c r="G39" s="35"/>
      <c r="H39" s="35"/>
      <c r="I39" s="35"/>
      <c r="J39" s="35"/>
      <c r="K39" s="35"/>
      <c r="L39" s="35"/>
      <c r="M39" s="35"/>
    </row>
    <row r="40" spans="4:22" ht="30.75" customHeight="1" thickBot="1">
      <c r="D40" s="338" t="s">
        <v>20</v>
      </c>
      <c r="E40" s="339"/>
      <c r="F40" s="339"/>
      <c r="G40" s="339"/>
      <c r="H40" s="339"/>
      <c r="I40" s="134" t="s">
        <v>32</v>
      </c>
      <c r="J40" s="35"/>
      <c r="K40" s="35"/>
      <c r="L40" s="35"/>
      <c r="M40" s="35"/>
    </row>
  </sheetData>
  <mergeCells count="25">
    <mergeCell ref="D36:J36"/>
    <mergeCell ref="D40:H40"/>
    <mergeCell ref="D38:J38"/>
    <mergeCell ref="F23:G23"/>
    <mergeCell ref="F24:G24"/>
    <mergeCell ref="F25:G25"/>
    <mergeCell ref="F26:G26"/>
    <mergeCell ref="D30:J30"/>
    <mergeCell ref="E32:G32"/>
    <mergeCell ref="D31:J31"/>
    <mergeCell ref="E33:G33"/>
    <mergeCell ref="D13:J13"/>
    <mergeCell ref="D2:J2"/>
    <mergeCell ref="D4:J5"/>
    <mergeCell ref="D7:J7"/>
    <mergeCell ref="E10:G10"/>
    <mergeCell ref="I10:J10"/>
    <mergeCell ref="F22:G22"/>
    <mergeCell ref="D14:J14"/>
    <mergeCell ref="H16:H18"/>
    <mergeCell ref="F19:G19"/>
    <mergeCell ref="F20:G20"/>
    <mergeCell ref="F21:G21"/>
    <mergeCell ref="E16:E18"/>
    <mergeCell ref="F16:G18"/>
  </mergeCells>
  <phoneticPr fontId="39" type="noConversion"/>
  <pageMargins left="0.23622047244094491" right="0.23622047244094491" top="0.35433070866141736" bottom="0.35433070866141736" header="0.31496062992125984" footer="0.31496062992125984"/>
  <pageSetup paperSize="9" scale="32" orientation="landscape" r:id="rId1"/>
  <headerFooter>
    <oddHeader>&amp;LNUVIA Structure
241562OC-A
Annexe 1&amp;C&amp;F</oddHeader>
    <oddFooter>&amp;L&amp;"Arial,Gras" Confidentiel&amp;C&amp;D&amp;RPage &amp;P/&amp;N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77682-EFCA-453E-89CD-AF8F7708BB15}">
  <sheetPr>
    <tabColor rgb="FF7030A0"/>
    <pageSetUpPr fitToPage="1"/>
  </sheetPr>
  <dimension ref="C1:V25"/>
  <sheetViews>
    <sheetView showGridLines="0" showZeros="0" view="pageBreakPreview" zoomScale="50" zoomScaleNormal="25" zoomScaleSheetLayoutView="50" workbookViewId="0">
      <selection activeCell="L19" sqref="L19"/>
    </sheetView>
  </sheetViews>
  <sheetFormatPr baseColWidth="10" defaultColWidth="11.44140625" defaultRowHeight="14.4"/>
  <cols>
    <col min="1" max="3" width="11.44140625" style="4"/>
    <col min="4" max="4" width="77.88671875" style="4" customWidth="1"/>
    <col min="5" max="5" width="30" style="4" customWidth="1"/>
    <col min="6" max="6" width="28.109375" style="4" customWidth="1"/>
    <col min="7" max="7" width="63.5546875" style="4" customWidth="1"/>
    <col min="8" max="8" width="41.5546875" style="4" customWidth="1"/>
    <col min="9" max="9" width="54.44140625" style="4" customWidth="1"/>
    <col min="10" max="10" width="27.6640625" style="4" bestFit="1" customWidth="1"/>
    <col min="11" max="14" width="27.6640625" style="4" customWidth="1"/>
    <col min="15" max="15" width="42.88671875" style="4" customWidth="1"/>
    <col min="16" max="16" width="33.44140625" style="4" bestFit="1" customWidth="1"/>
    <col min="17" max="20" width="19.33203125" style="4" customWidth="1"/>
    <col min="21" max="21" width="25.88671875" style="4" customWidth="1"/>
    <col min="22" max="22" width="15.5546875" style="4" customWidth="1"/>
    <col min="23" max="16384" width="11.44140625" style="4"/>
  </cols>
  <sheetData>
    <row r="1" spans="3:22" s="1" customFormat="1" ht="26.4" thickBot="1"/>
    <row r="2" spans="3:22" s="1" customFormat="1" ht="101.25" customHeight="1" thickBot="1">
      <c r="D2" s="330" t="s">
        <v>97</v>
      </c>
      <c r="E2" s="331"/>
      <c r="F2" s="331"/>
      <c r="G2" s="331"/>
      <c r="H2" s="331"/>
      <c r="I2" s="331"/>
      <c r="J2" s="332"/>
      <c r="K2" s="28"/>
      <c r="L2" s="28"/>
      <c r="M2" s="28"/>
      <c r="N2" s="28"/>
      <c r="O2" s="2"/>
      <c r="P2" s="2"/>
      <c r="Q2" s="2"/>
      <c r="R2" s="2"/>
      <c r="S2" s="2"/>
      <c r="T2" s="2"/>
      <c r="U2" s="2"/>
      <c r="V2" s="2"/>
    </row>
    <row r="3" spans="3:22" s="1" customFormat="1" ht="25.5" customHeight="1">
      <c r="D3" s="2"/>
      <c r="E3" s="2"/>
      <c r="F3" s="2"/>
      <c r="G3" s="2"/>
      <c r="H3" s="2"/>
      <c r="I3" s="2"/>
      <c r="J3" s="2"/>
      <c r="K3" s="2"/>
      <c r="L3" s="2"/>
      <c r="M3" s="2"/>
      <c r="N3" s="2"/>
      <c r="O3" s="2"/>
      <c r="P3" s="2"/>
      <c r="Q3" s="2"/>
      <c r="R3" s="2"/>
      <c r="S3" s="2"/>
      <c r="T3" s="2"/>
      <c r="U3" s="2"/>
      <c r="V3" s="2"/>
    </row>
    <row r="4" spans="3:22" ht="24.6">
      <c r="D4" s="350" t="s">
        <v>203</v>
      </c>
      <c r="E4" s="333"/>
      <c r="F4" s="333"/>
      <c r="G4" s="333"/>
      <c r="H4" s="333"/>
      <c r="I4" s="333"/>
      <c r="J4" s="333"/>
      <c r="K4" s="67"/>
      <c r="L4" s="67"/>
      <c r="M4" s="67"/>
      <c r="N4" s="67"/>
      <c r="O4" s="3"/>
      <c r="P4" s="3"/>
      <c r="Q4" s="3"/>
      <c r="R4" s="3"/>
      <c r="S4" s="3"/>
      <c r="T4" s="3"/>
      <c r="U4" s="3"/>
      <c r="V4" s="3"/>
    </row>
    <row r="5" spans="3:22" ht="24.6">
      <c r="D5" s="333"/>
      <c r="E5" s="333"/>
      <c r="F5" s="333"/>
      <c r="G5" s="333"/>
      <c r="H5" s="333"/>
      <c r="I5" s="333"/>
      <c r="J5" s="333"/>
      <c r="K5" s="67"/>
      <c r="L5" s="67"/>
      <c r="M5" s="67"/>
      <c r="N5" s="67"/>
      <c r="O5" s="5"/>
      <c r="P5" s="5"/>
      <c r="Q5" s="5"/>
      <c r="R5" s="5"/>
      <c r="S5" s="5"/>
      <c r="T5" s="5"/>
      <c r="U5" s="5"/>
      <c r="V5" s="5"/>
    </row>
    <row r="6" spans="3:22">
      <c r="D6" s="6"/>
      <c r="E6" s="3"/>
      <c r="F6" s="3"/>
      <c r="G6" s="3"/>
      <c r="H6" s="3"/>
      <c r="I6" s="3"/>
      <c r="J6" s="3"/>
      <c r="K6" s="3"/>
      <c r="L6" s="3"/>
      <c r="M6" s="3"/>
      <c r="N6" s="3"/>
      <c r="O6" s="3"/>
      <c r="P6" s="3"/>
      <c r="Q6" s="3"/>
      <c r="R6" s="3"/>
      <c r="S6" s="3"/>
      <c r="T6" s="3"/>
      <c r="U6" s="3"/>
      <c r="V6" s="3"/>
    </row>
    <row r="7" spans="3:22" s="1" customFormat="1" ht="22.5" customHeight="1">
      <c r="D7" s="315"/>
      <c r="E7" s="315"/>
      <c r="F7" s="315"/>
      <c r="G7" s="315"/>
      <c r="H7" s="315"/>
      <c r="I7" s="315"/>
      <c r="J7" s="315"/>
      <c r="K7" s="66"/>
      <c r="L7" s="66"/>
      <c r="M7" s="66"/>
      <c r="N7" s="66"/>
      <c r="O7" s="7"/>
      <c r="P7" s="7"/>
      <c r="Q7" s="7"/>
      <c r="R7" s="7"/>
      <c r="S7" s="7"/>
      <c r="T7" s="7"/>
      <c r="U7" s="7"/>
      <c r="V7" s="7"/>
    </row>
    <row r="8" spans="3:22" ht="22.5" customHeight="1">
      <c r="D8" s="8"/>
      <c r="E8" s="8"/>
      <c r="F8" s="8"/>
      <c r="G8" s="8"/>
      <c r="H8" s="8"/>
      <c r="I8" s="8"/>
      <c r="J8" s="8"/>
      <c r="K8" s="8"/>
      <c r="L8" s="8"/>
      <c r="M8" s="8"/>
      <c r="N8" s="8"/>
      <c r="O8" s="9"/>
      <c r="P8" s="9"/>
      <c r="Q8" s="9"/>
      <c r="R8" s="9"/>
      <c r="S8" s="9"/>
      <c r="T8" s="9"/>
      <c r="U8" s="9"/>
      <c r="V8" s="9"/>
    </row>
    <row r="9" spans="3:22" ht="22.5" customHeight="1">
      <c r="D9" s="8"/>
      <c r="E9" s="8"/>
      <c r="F9" s="8"/>
      <c r="G9" s="8"/>
      <c r="H9" s="8"/>
      <c r="I9" s="8"/>
      <c r="J9" s="8"/>
      <c r="K9" s="8"/>
      <c r="L9" s="8"/>
      <c r="M9" s="8"/>
      <c r="N9" s="8"/>
      <c r="O9" s="9"/>
      <c r="P9" s="9"/>
      <c r="Q9" s="9"/>
      <c r="R9" s="9"/>
      <c r="S9" s="9"/>
      <c r="T9" s="9"/>
      <c r="U9" s="9"/>
      <c r="V9" s="9"/>
    </row>
    <row r="10" spans="3:22" ht="38.25" customHeight="1">
      <c r="D10" s="10" t="s">
        <v>1</v>
      </c>
      <c r="E10" s="300" t="s">
        <v>25</v>
      </c>
      <c r="F10" s="324"/>
      <c r="G10" s="301"/>
      <c r="H10" s="23" t="s">
        <v>2</v>
      </c>
      <c r="I10" s="334"/>
      <c r="J10" s="335"/>
      <c r="K10" s="11"/>
      <c r="L10" s="11"/>
      <c r="M10" s="11"/>
      <c r="N10" s="11"/>
      <c r="O10" s="9"/>
      <c r="P10" s="9"/>
      <c r="Q10" s="9"/>
      <c r="R10" s="9"/>
      <c r="S10" s="9"/>
      <c r="T10" s="9"/>
      <c r="U10" s="9"/>
      <c r="V10" s="9"/>
    </row>
    <row r="11" spans="3:22" ht="38.25" customHeight="1"/>
    <row r="13" spans="3:22" ht="47.25" customHeight="1">
      <c r="D13" s="329"/>
      <c r="E13" s="329"/>
      <c r="F13" s="329"/>
      <c r="G13" s="329"/>
      <c r="H13" s="329"/>
      <c r="I13" s="329"/>
      <c r="J13" s="329"/>
    </row>
    <row r="14" spans="3:22" ht="84" customHeight="1">
      <c r="D14" s="68"/>
      <c r="E14" s="69" t="s">
        <v>10</v>
      </c>
      <c r="F14" s="69" t="s">
        <v>38</v>
      </c>
      <c r="G14" s="69" t="s">
        <v>44</v>
      </c>
      <c r="H14" s="69" t="s">
        <v>45</v>
      </c>
      <c r="I14" s="69" t="s">
        <v>46</v>
      </c>
      <c r="J14" s="69" t="s">
        <v>47</v>
      </c>
      <c r="K14" s="70"/>
      <c r="L14" s="34"/>
      <c r="M14" s="34"/>
    </row>
    <row r="15" spans="3:22" ht="24.6">
      <c r="C15" s="14"/>
      <c r="D15" s="117" t="s">
        <v>70</v>
      </c>
      <c r="E15" s="118" t="s">
        <v>48</v>
      </c>
      <c r="F15" s="118">
        <v>40</v>
      </c>
      <c r="G15" s="118" t="s">
        <v>49</v>
      </c>
      <c r="H15" s="119" t="str">
        <f>BPC!H19</f>
        <v>XX</v>
      </c>
      <c r="I15" s="120" t="s">
        <v>66</v>
      </c>
      <c r="J15" s="121" t="e">
        <f>F15*H15</f>
        <v>#VALUE!</v>
      </c>
      <c r="K15" s="71"/>
      <c r="L15" s="21"/>
      <c r="M15" s="21"/>
      <c r="N15" s="21"/>
      <c r="O15" s="21"/>
      <c r="P15" s="21"/>
      <c r="Q15" s="21"/>
      <c r="R15" s="21"/>
      <c r="S15" s="21"/>
      <c r="T15" s="21"/>
      <c r="U15" s="21"/>
      <c r="V15" s="21"/>
    </row>
    <row r="16" spans="3:22" ht="51.75" customHeight="1">
      <c r="C16" s="14"/>
      <c r="D16" s="117" t="s">
        <v>74</v>
      </c>
      <c r="E16" s="118" t="s">
        <v>48</v>
      </c>
      <c r="F16" s="118">
        <v>40</v>
      </c>
      <c r="G16" s="118" t="s">
        <v>49</v>
      </c>
      <c r="H16" s="119" t="str">
        <f>BPC!H20</f>
        <v>XX</v>
      </c>
      <c r="I16" s="120" t="s">
        <v>66</v>
      </c>
      <c r="J16" s="121" t="e">
        <f t="shared" ref="J16:J20" si="0">F16*H16</f>
        <v>#VALUE!</v>
      </c>
      <c r="K16" s="71"/>
      <c r="L16" s="21"/>
      <c r="M16" s="21"/>
      <c r="N16" s="21"/>
      <c r="O16" s="21"/>
      <c r="P16" s="21"/>
      <c r="Q16" s="21"/>
      <c r="R16" s="21"/>
      <c r="S16" s="21"/>
      <c r="T16" s="21"/>
      <c r="U16" s="21"/>
      <c r="V16" s="21"/>
    </row>
    <row r="17" spans="3:22" ht="92.25" customHeight="1">
      <c r="C17" s="14"/>
      <c r="D17" s="117" t="s">
        <v>75</v>
      </c>
      <c r="E17" s="118" t="s">
        <v>48</v>
      </c>
      <c r="F17" s="118">
        <v>40</v>
      </c>
      <c r="G17" s="118" t="s">
        <v>49</v>
      </c>
      <c r="H17" s="119" t="str">
        <f>BPC!H21</f>
        <v>XX</v>
      </c>
      <c r="I17" s="120" t="s">
        <v>66</v>
      </c>
      <c r="J17" s="121" t="e">
        <f t="shared" si="0"/>
        <v>#VALUE!</v>
      </c>
      <c r="K17" s="71"/>
      <c r="L17" s="21"/>
      <c r="M17" s="21"/>
      <c r="N17" s="21"/>
      <c r="O17" s="21"/>
      <c r="P17" s="21"/>
      <c r="Q17" s="21"/>
      <c r="R17" s="21"/>
      <c r="S17" s="21"/>
      <c r="T17" s="21"/>
      <c r="U17" s="21"/>
      <c r="V17" s="21"/>
    </row>
    <row r="18" spans="3:22" ht="92.25" customHeight="1">
      <c r="C18" s="14"/>
      <c r="D18" s="117" t="s">
        <v>76</v>
      </c>
      <c r="E18" s="118" t="s">
        <v>48</v>
      </c>
      <c r="F18" s="118">
        <v>40</v>
      </c>
      <c r="G18" s="118" t="s">
        <v>49</v>
      </c>
      <c r="H18" s="119" t="str">
        <f>BPC!H22</f>
        <v>XX</v>
      </c>
      <c r="I18" s="120" t="s">
        <v>66</v>
      </c>
      <c r="J18" s="121" t="e">
        <f t="shared" si="0"/>
        <v>#VALUE!</v>
      </c>
      <c r="K18" s="71"/>
      <c r="L18" s="21"/>
      <c r="M18" s="21"/>
      <c r="N18" s="21"/>
      <c r="O18" s="21"/>
      <c r="P18" s="21"/>
      <c r="Q18" s="21"/>
      <c r="R18" s="21"/>
      <c r="S18" s="21"/>
      <c r="T18" s="21"/>
      <c r="U18" s="21"/>
      <c r="V18" s="21"/>
    </row>
    <row r="19" spans="3:22" ht="92.25" customHeight="1">
      <c r="C19" s="14"/>
      <c r="D19" s="117" t="s">
        <v>71</v>
      </c>
      <c r="E19" s="118" t="s">
        <v>48</v>
      </c>
      <c r="F19" s="118">
        <v>40</v>
      </c>
      <c r="G19" s="118" t="s">
        <v>49</v>
      </c>
      <c r="H19" s="119" t="str">
        <f>BPC!H23</f>
        <v>XX</v>
      </c>
      <c r="I19" s="120" t="s">
        <v>66</v>
      </c>
      <c r="J19" s="121" t="e">
        <f t="shared" si="0"/>
        <v>#VALUE!</v>
      </c>
      <c r="K19" s="71"/>
      <c r="L19" s="21"/>
      <c r="M19" s="21"/>
      <c r="N19" s="21"/>
      <c r="O19" s="21"/>
      <c r="P19" s="21"/>
      <c r="Q19" s="21"/>
      <c r="R19" s="21"/>
      <c r="S19" s="21"/>
      <c r="T19" s="21"/>
      <c r="U19" s="21"/>
      <c r="V19" s="21"/>
    </row>
    <row r="20" spans="3:22" ht="92.25" customHeight="1">
      <c r="C20" s="14"/>
      <c r="D20" s="117" t="s">
        <v>72</v>
      </c>
      <c r="E20" s="118" t="s">
        <v>48</v>
      </c>
      <c r="F20" s="118">
        <v>40</v>
      </c>
      <c r="G20" s="118" t="s">
        <v>49</v>
      </c>
      <c r="H20" s="119" t="str">
        <f>BPC!H24</f>
        <v>XX</v>
      </c>
      <c r="I20" s="120" t="s">
        <v>66</v>
      </c>
      <c r="J20" s="121" t="e">
        <f t="shared" si="0"/>
        <v>#VALUE!</v>
      </c>
      <c r="K20" s="71"/>
      <c r="L20" s="21"/>
      <c r="M20" s="21"/>
      <c r="N20" s="21"/>
      <c r="O20" s="21"/>
      <c r="P20" s="21"/>
      <c r="Q20" s="21"/>
      <c r="R20" s="21"/>
      <c r="S20" s="21"/>
      <c r="T20" s="21"/>
      <c r="U20" s="21"/>
      <c r="V20" s="21"/>
    </row>
    <row r="21" spans="3:22" ht="92.25" customHeight="1">
      <c r="C21" s="14"/>
      <c r="D21" s="117" t="s">
        <v>77</v>
      </c>
      <c r="E21" s="118" t="s">
        <v>10</v>
      </c>
      <c r="F21" s="118">
        <v>1</v>
      </c>
      <c r="G21" s="118" t="s">
        <v>90</v>
      </c>
      <c r="H21" s="119">
        <f>BPC!H32</f>
        <v>0</v>
      </c>
      <c r="I21" s="120" t="s">
        <v>87</v>
      </c>
      <c r="J21" s="239">
        <f>F21*H21</f>
        <v>0</v>
      </c>
      <c r="K21" s="71"/>
      <c r="L21" s="21"/>
      <c r="M21" s="21"/>
      <c r="N21" s="21"/>
      <c r="O21" s="21"/>
      <c r="P21" s="21"/>
      <c r="Q21" s="21"/>
      <c r="R21" s="21"/>
      <c r="S21" s="21"/>
      <c r="T21" s="21"/>
      <c r="U21" s="21"/>
      <c r="V21" s="21"/>
    </row>
    <row r="22" spans="3:22" ht="92.25" customHeight="1">
      <c r="C22" s="14"/>
      <c r="D22" s="117" t="s">
        <v>78</v>
      </c>
      <c r="E22" s="118" t="s">
        <v>10</v>
      </c>
      <c r="F22" s="118">
        <v>1</v>
      </c>
      <c r="G22" s="118" t="s">
        <v>89</v>
      </c>
      <c r="H22" s="119">
        <f>BPC!H32</f>
        <v>0</v>
      </c>
      <c r="I22" s="120" t="s">
        <v>87</v>
      </c>
      <c r="J22" s="239">
        <f>F22*H22</f>
        <v>0</v>
      </c>
      <c r="K22" s="71"/>
      <c r="L22" s="21"/>
      <c r="M22" s="21"/>
      <c r="N22" s="21"/>
      <c r="O22" s="21"/>
      <c r="P22" s="21"/>
      <c r="Q22" s="21"/>
      <c r="R22" s="21"/>
      <c r="S22" s="21"/>
      <c r="T22" s="21"/>
      <c r="U22" s="21"/>
      <c r="V22" s="21"/>
    </row>
    <row r="23" spans="3:22" ht="92.25" customHeight="1">
      <c r="C23" s="14"/>
      <c r="D23" s="117" t="s">
        <v>93</v>
      </c>
      <c r="E23" s="118" t="s">
        <v>95</v>
      </c>
      <c r="F23" s="118">
        <v>1500</v>
      </c>
      <c r="G23" s="118" t="s">
        <v>96</v>
      </c>
      <c r="H23" s="119" t="str">
        <f>BPC!I40</f>
        <v>1,XX</v>
      </c>
      <c r="I23" s="120" t="s">
        <v>94</v>
      </c>
      <c r="J23" s="121" t="e">
        <f>(F23*H23)-F23</f>
        <v>#VALUE!</v>
      </c>
      <c r="K23" s="71"/>
      <c r="L23" s="21"/>
      <c r="M23" s="21"/>
      <c r="N23" s="21"/>
      <c r="O23" s="21"/>
      <c r="P23" s="21"/>
      <c r="Q23" s="21"/>
      <c r="R23" s="21"/>
      <c r="S23" s="21"/>
      <c r="T23" s="21"/>
      <c r="U23" s="21"/>
      <c r="V23" s="21"/>
    </row>
    <row r="24" spans="3:22" ht="36" customHeight="1">
      <c r="D24" s="347" t="s">
        <v>91</v>
      </c>
      <c r="E24" s="348"/>
      <c r="F24" s="348"/>
      <c r="G24" s="348"/>
      <c r="H24" s="348"/>
      <c r="I24" s="349"/>
      <c r="J24" s="72" t="e">
        <f>SUM(J15:J23)</f>
        <v>#VALUE!</v>
      </c>
      <c r="K24" s="73"/>
      <c r="L24" s="33"/>
      <c r="M24" s="32"/>
      <c r="N24" s="20"/>
      <c r="O24" s="20"/>
      <c r="P24" s="20"/>
      <c r="Q24" s="20"/>
      <c r="R24" s="20"/>
      <c r="S24" s="20"/>
      <c r="T24" s="20"/>
      <c r="U24" s="20"/>
      <c r="V24" s="20"/>
    </row>
    <row r="25" spans="3:22" ht="36" customHeight="1">
      <c r="D25" s="327"/>
      <c r="E25" s="327"/>
      <c r="F25" s="327"/>
      <c r="G25" s="327"/>
      <c r="H25" s="327"/>
      <c r="I25" s="327"/>
      <c r="J25" s="327"/>
      <c r="K25" s="33"/>
      <c r="L25" s="33"/>
      <c r="M25" s="32"/>
      <c r="N25" s="20"/>
      <c r="O25" s="20"/>
      <c r="P25" s="20"/>
      <c r="Q25" s="20"/>
      <c r="R25" s="20"/>
      <c r="S25" s="20"/>
      <c r="T25" s="20"/>
      <c r="U25" s="20"/>
      <c r="V25" s="20"/>
    </row>
  </sheetData>
  <mergeCells count="8">
    <mergeCell ref="D13:J13"/>
    <mergeCell ref="D24:I24"/>
    <mergeCell ref="D25:J25"/>
    <mergeCell ref="D2:J2"/>
    <mergeCell ref="D4:J5"/>
    <mergeCell ref="D7:J7"/>
    <mergeCell ref="E10:G10"/>
    <mergeCell ref="I10:J10"/>
  </mergeCells>
  <phoneticPr fontId="56" type="noConversion"/>
  <pageMargins left="0.23622047244094491" right="0.23622047244094491" top="0.35433070866141736" bottom="0.35433070866141736" header="0.31496062992125984" footer="0.31496062992125984"/>
  <pageSetup paperSize="9" scale="37" orientation="landscape" r:id="rId1"/>
  <headerFooter>
    <oddHeader>&amp;LNUVIA Structure
241562OC-A
Annexe 1&amp;C&amp;F</oddHeader>
    <oddFooter>&amp;L&amp;"Arial,Gras" Confidentiel&amp;C&amp;D&amp;RPage &amp;P/&amp;N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13</vt:i4>
      </vt:variant>
    </vt:vector>
  </HeadingPairs>
  <TitlesOfParts>
    <vt:vector size="19" baseType="lpstr">
      <vt:lpstr>Synthèse</vt:lpstr>
      <vt:lpstr>Part ferme</vt:lpstr>
      <vt:lpstr>DPGF Suivi et Etudes part ferme</vt:lpstr>
      <vt:lpstr>DPGF Suivi et Etudes Option</vt:lpstr>
      <vt:lpstr>BPC</vt:lpstr>
      <vt:lpstr>BPC scénario</vt:lpstr>
      <vt:lpstr>BPC!_Toc34314672</vt:lpstr>
      <vt:lpstr>'BPC scénario'!_Toc34314672</vt:lpstr>
      <vt:lpstr>'DPGF Suivi et Etudes Option'!_Toc34314672</vt:lpstr>
      <vt:lpstr>'DPGF Suivi et Etudes part ferme'!_Toc34314672</vt:lpstr>
      <vt:lpstr>'Part ferme'!_Toc41385326</vt:lpstr>
      <vt:lpstr>'Part ferme'!_Toc520388313</vt:lpstr>
      <vt:lpstr>'Part ferme'!Impression_des_titres</vt:lpstr>
      <vt:lpstr>BPC!Zone_d_impression</vt:lpstr>
      <vt:lpstr>'BPC scénario'!Zone_d_impression</vt:lpstr>
      <vt:lpstr>'DPGF Suivi et Etudes Option'!Zone_d_impression</vt:lpstr>
      <vt:lpstr>'DPGF Suivi et Etudes part ferme'!Zone_d_impression</vt:lpstr>
      <vt:lpstr>'Part ferme'!Zone_d_impression</vt:lpstr>
      <vt:lpstr>Synthèse!Zone_d_impression</vt:lpstr>
    </vt:vector>
  </TitlesOfParts>
  <Company>BCEOM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fagot</dc:creator>
  <cp:lastModifiedBy>ROGELET Sebastien</cp:lastModifiedBy>
  <cp:lastPrinted>2024-03-20T13:54:30Z</cp:lastPrinted>
  <dcterms:created xsi:type="dcterms:W3CDTF">2011-06-17T13:48:16Z</dcterms:created>
  <dcterms:modified xsi:type="dcterms:W3CDTF">2026-02-17T08:06:27Z</dcterms:modified>
</cp:coreProperties>
</file>